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<sst xmlns="http://schemas.openxmlformats.org/spreadsheetml/2006/main" count="280" uniqueCount="211">
  <si>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</si>
  <si>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</si>
  <si>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</si>
  <si>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</si>
  <si>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</si>
  <si>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</si>
  <si>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</si>
  <si>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</si>
  <si>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</si>
  <si>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</si>
  <si>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</si>
  <si>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2020 року</t>
  </si>
  <si>
    <t>Корсунь-Шевченківський районний суд Черкаської області</t>
  </si>
  <si>
    <t>19400,м. Корсунь-Шевченківський,вул. Гагаріна 61/4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</si>
  <si>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</si>
  <si>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</si>
  <si>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</si>
  <si>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</si>
  <si>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</si>
  <si>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</si>
  <si>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</si>
  <si>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</si>
  <si>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</si>
  <si>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</si>
  <si>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</si>
  <si>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</si>
  <si>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</si>
  <si>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</si>
  <si>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</si>
  <si>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</si>
  <si>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</si>
  <si>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</si>
  <si>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</si>
  <si>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</si>
  <si>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</si>
  <si>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</si>
  <si>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</si>
  <si>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</si>
  <si>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</si>
  <si>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</si>
  <si>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</si>
  <si>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</si>
  <si>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</si>
  <si>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</si>
  <si>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</si>
  <si>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</si>
  <si>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</si>
  <si>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</si>
  <si>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</si>
  <si>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</si>
  <si>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</si>
  <si>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</si>
  <si>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</si>
  <si>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</si>
  <si>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</si>
  <si>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</si>
  <si>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</si>
  <si>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</si>
  <si>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</si>
  <si>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</si>
  <si>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</si>
  <si>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</si>
  <si>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</si>
  <si>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</si>
  <si>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</si>
  <si>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</si>
  <si>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</si>
  <si>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</si>
  <si>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</si>
  <si>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</si>
  <si>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</si>
  <si>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</si>
  <si>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</si>
  <si>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</si>
  <si>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</si>
  <si>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</si>
  <si>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</si>
  <si>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</si>
  <si>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</si>
  <si>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</si>
  <si>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</si>
  <si>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</si>
  <si>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</si>
  <si>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</si>
  <si>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</si>
  <si>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</si>
  <si>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</si>
  <si>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</si>
  <si>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</si>
  <si>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</si>
  <si>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</si>
  <si>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</si>
  <si>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</si>
  <si>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</si>
  <si>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</si>
  <si>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</si>
  <si>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</si>
  <si>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</si>
  <si>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</si>
  <si>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</si>
  <si>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</si>
  <si>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</si>
  <si>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</si>
  <si>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</si>
  <si>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</si>
  <si>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</si>
  <si>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</si>
  <si>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</si>
  <si>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</si>
  <si>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</si>
  <si>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</si>
  <si>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</si>
  <si>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</si>
  <si>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</si>
  <si>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</si>
  <si>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</si>
  <si>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</si>
  <si>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</si>
  <si>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</si>
  <si>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</si>
  <si>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</si>
  <si>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</si>
  <si>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</si>
  <si>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</si>
  <si>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</si>
  <si>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</si>
  <si>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</si>
  <si>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</si>
  <si>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</si>
  <si>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</si>
  <si>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</si>
  <si>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</si>
  <si>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</si>
  <si>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</si>
  <si>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</si>
  <si>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</si>
  <si>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</si>
  <si>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</si>
  <si>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</si>
  <si>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</si>
  <si>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</si>
  <si>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</si>
  <si>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</si>
  <si>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</si>
  <si>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</si>
  <si>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</si>
  <si>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</si>
  <si>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</si>
  <si>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</si>
  <si>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</si>
  <si>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</si>
  <si>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</si>
  <si>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</si>
  <si>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</si>
  <si>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</si>
  <si>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</si>
  <si>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</si>
  <si>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</si>
  <si>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</si>
  <si>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</si>
  <si>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</si>
  <si>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</si>
  <si>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</si>
  <si>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</si>
  <si>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</si>
  <si>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</si>
  <si>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</si>
  <si>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</si>
  <si>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</si>
  <si>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</si>
  <si>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</si>
  <si>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</si>
  <si>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</si>
  <si>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</si>
  <si>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</si>
  <si>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</si>
  <si>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</si>
  <si>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</si>
  <si>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</si>
  <si>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</si>
  <si>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</si>
  <si>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</si>
  <si>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</si>
  <si>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</si>
  <si>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</si>
  <si>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</si>
  <si>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</si>
  <si>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</si>
  <si>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</si>
  <si>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</si>
  <si>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</si>
  <si>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</si>
  <si>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</si>
  <si>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</si>
  <si>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</si>
  <si>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</si>
  <si>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</si>
  <si>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</si>
  <si>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</si>
  <si>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</si>
  <si>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</si>
  <si>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</si>
  <si>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</si>
  <si>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</si>
  <si>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</si>
  <si>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О.П. Катеруша</t>
  </si>
  <si>
    <t>(П.І.Б.)</t>
  </si>
  <si>
    <t>В.В. Довгань</t>
  </si>
  <si>
    <t>(04735)2-36-50</t>
  </si>
  <si>
    <t>inbox@ks.ck.court.gov.ua</t>
  </si>
  <si>
    <t>1 квітня 2020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</si>
</sst>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12"/>
      <name val="Times New Roman Cyr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3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3" xfId="0" applyNumberFormat="1" applyFont="1" applyFill="1" applyBorder="1" applyAlignment="1" applyProtection="1">
      <alignment horizontal="left" vertical="center" wrapText="1"/>
      <protection/>
    </xf>
    <xf numFmtId="0" fontId="16" fillId="0" borderId="7" xfId="0" applyNumberFormat="1" applyFont="1" applyFill="1" applyBorder="1" applyAlignment="1" applyProtection="1">
      <alignment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5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0" fontId="14" fillId="0" borderId="5" xfId="0" applyNumberFormat="1" applyFont="1" applyFill="1" applyBorder="1" applyAlignment="1" applyProtection="1">
      <alignment horizontal="right" vertical="center"/>
      <protection/>
    </xf>
    <xf numFmtId="0" fontId="20" fillId="0" borderId="5" xfId="0" applyNumberFormat="1" applyFont="1" applyFill="1" applyBorder="1" applyAlignment="1" applyProtection="1">
      <alignment horizontal="right" vertical="center"/>
      <protection/>
    </xf>
    <xf numFmtId="3" fontId="19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14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49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7" fillId="0" borderId="7" xfId="0" applyNumberFormat="1" applyFont="1" applyFill="1" applyBorder="1" applyAlignment="1" applyProtection="1">
      <alignment horizontal="center" vertical="center" wrapText="1"/>
      <protection/>
    </xf>
    <xf numFmtId="49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8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6" fillId="0" borderId="9" xfId="0" applyNumberFormat="1" applyFont="1" applyFill="1" applyBorder="1" applyAlignment="1" applyProtection="1">
      <alignment horizontal="left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&amp;L5EAEE606�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defaultGridColor="0" colorId="0" workbookViewId="0" topLeftCell="A1"/>
  </sheetViews>
  <sheetFormatPr defaultColWidth="9.14062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99"/>
      <c r="L1" s="101"/>
    </row>
    <row r="2" spans="1:12" ht="12.75">
      <c r="A2" s="64" t="s">
        <v>25</v>
      </c>
      <c r="B2" s="64"/>
      <c r="C2" s="64"/>
      <c r="D2" s="87" t="s">
        <v>61</v>
      </c>
      <c r="E2" s="64" t="s">
        <v>63</v>
      </c>
      <c r="F2" s="64"/>
      <c r="G2" s="64"/>
      <c r="H2" s="64" t="s">
        <v>68</v>
      </c>
      <c r="I2" s="64"/>
      <c r="J2" s="91" t="s">
        <v>71</v>
      </c>
      <c r="K2" s="91"/>
      <c r="L2" s="102"/>
    </row>
    <row r="3" spans="1:12" ht="12.75">
      <c r="A3" s="64"/>
      <c r="B3" s="64"/>
      <c r="C3" s="64"/>
      <c r="D3" s="87"/>
      <c r="E3" s="91" t="s">
        <v>64</v>
      </c>
      <c r="F3" s="94" t="s">
        <v>65</v>
      </c>
      <c r="G3" s="94"/>
      <c r="H3" s="64"/>
      <c r="I3" s="64"/>
      <c r="J3" s="91"/>
      <c r="K3" s="91"/>
      <c r="L3" s="102"/>
    </row>
    <row r="4" spans="1:12" ht="12.75">
      <c r="A4" s="64"/>
      <c r="B4" s="64"/>
      <c r="C4" s="64"/>
      <c r="D4" s="87"/>
      <c r="E4" s="91"/>
      <c r="F4" s="95" t="s">
        <v>66</v>
      </c>
      <c r="G4" s="96" t="s">
        <v>67</v>
      </c>
      <c r="H4" s="97" t="s">
        <v>64</v>
      </c>
      <c r="I4" s="98" t="s">
        <v>69</v>
      </c>
      <c r="J4" s="97" t="s">
        <v>64</v>
      </c>
      <c r="K4" s="100" t="s">
        <v>72</v>
      </c>
      <c r="L4" s="103"/>
    </row>
    <row r="5" spans="1:12" ht="12.75">
      <c r="A5" s="65" t="s">
        <v>26</v>
      </c>
      <c r="B5" s="72"/>
      <c r="C5" s="81"/>
      <c r="D5" s="88" t="s">
        <v>62</v>
      </c>
      <c r="E5" s="88">
        <v>1</v>
      </c>
      <c r="F5" s="88">
        <v>2</v>
      </c>
      <c r="G5" s="88">
        <v>3</v>
      </c>
      <c r="H5" s="88">
        <v>4</v>
      </c>
      <c r="I5" s="88">
        <v>5</v>
      </c>
      <c r="J5" s="88">
        <v>6</v>
      </c>
      <c r="K5" s="88">
        <v>7</v>
      </c>
      <c r="L5" s="104"/>
    </row>
    <row r="6" spans="1:12" ht="12.75">
      <c r="A6" s="66" t="s">
        <v>27</v>
      </c>
      <c r="B6" s="73" t="s">
        <v>32</v>
      </c>
      <c r="C6" s="82"/>
      <c r="D6" s="89">
        <v>1</v>
      </c>
      <c r="E6" s="92">
        <v>81</v>
      </c>
      <c r="F6" s="92">
        <v>20</v>
      </c>
      <c r="G6" s="92"/>
      <c r="H6" s="92">
        <v>9</v>
      </c>
      <c r="I6" s="92" t="s">
        <v>70</v>
      </c>
      <c r="J6" s="92">
        <v>72</v>
      </c>
      <c r="K6" s="93">
        <v>22</v>
      </c>
      <c r="L6" s="105">
        <f>E6-F6</f>
        <v>0</v>
      </c>
    </row>
    <row r="7" spans="1:12" ht="12.75">
      <c r="A7" s="67"/>
      <c r="B7" s="73" t="s">
        <v>33</v>
      </c>
      <c r="C7" s="82"/>
      <c r="D7" s="89">
        <v>2</v>
      </c>
      <c r="E7" s="92">
        <v>40</v>
      </c>
      <c r="F7" s="92">
        <v>37</v>
      </c>
      <c r="G7" s="92"/>
      <c r="H7" s="92">
        <v>37</v>
      </c>
      <c r="I7" s="92">
        <v>23</v>
      </c>
      <c r="J7" s="92">
        <v>3</v>
      </c>
      <c r="K7" s="93"/>
      <c r="L7" s="105">
        <f>E7-F7</f>
        <v>0</v>
      </c>
    </row>
    <row r="8" spans="1:12" ht="12.75">
      <c r="A8" s="67"/>
      <c r="B8" s="73" t="s">
        <v>34</v>
      </c>
      <c r="C8" s="82"/>
      <c r="D8" s="89">
        <v>3</v>
      </c>
      <c r="E8" s="92"/>
      <c r="F8" s="92"/>
      <c r="G8" s="92"/>
      <c r="H8" s="92"/>
      <c r="I8" s="92"/>
      <c r="J8" s="92"/>
      <c r="K8" s="93"/>
      <c r="L8" s="105">
        <f>E8-F8</f>
        <v>0</v>
      </c>
    </row>
    <row r="9" spans="1:12" ht="12.75">
      <c r="A9" s="67"/>
      <c r="B9" s="73" t="s">
        <v>35</v>
      </c>
      <c r="C9" s="82"/>
      <c r="D9" s="89">
        <v>4</v>
      </c>
      <c r="E9" s="92">
        <v>21</v>
      </c>
      <c r="F9" s="92">
        <v>8</v>
      </c>
      <c r="G9" s="92"/>
      <c r="H9" s="93">
        <v>5</v>
      </c>
      <c r="I9" s="92">
        <v>2</v>
      </c>
      <c r="J9" s="92">
        <v>16</v>
      </c>
      <c r="K9" s="93"/>
      <c r="L9" s="105">
        <f>E9-F9</f>
        <v>0</v>
      </c>
    </row>
    <row r="10" spans="1:12" ht="12.75">
      <c r="A10" s="67"/>
      <c r="B10" s="73" t="s">
        <v>36</v>
      </c>
      <c r="C10" s="82"/>
      <c r="D10" s="89">
        <v>5</v>
      </c>
      <c r="E10" s="92"/>
      <c r="F10" s="92"/>
      <c r="G10" s="92"/>
      <c r="H10" s="92"/>
      <c r="I10" s="92"/>
      <c r="J10" s="92"/>
      <c r="K10" s="93"/>
      <c r="L10" s="105">
        <f>E10-F10</f>
        <v>0</v>
      </c>
    </row>
    <row r="11" spans="1:12" ht="12.75">
      <c r="A11" s="67"/>
      <c r="B11" s="73" t="s">
        <v>37</v>
      </c>
      <c r="C11" s="82"/>
      <c r="D11" s="89">
        <v>6</v>
      </c>
      <c r="E11" s="92"/>
      <c r="F11" s="92"/>
      <c r="G11" s="92"/>
      <c r="H11" s="92"/>
      <c r="I11" s="92"/>
      <c r="J11" s="92"/>
      <c r="K11" s="93"/>
      <c r="L11" s="105">
        <f>E11-F11</f>
        <v>0</v>
      </c>
    </row>
    <row r="12" spans="1:12" ht="12.75">
      <c r="A12" s="67"/>
      <c r="B12" s="73" t="s">
        <v>38</v>
      </c>
      <c r="C12" s="82"/>
      <c r="D12" s="89">
        <v>7</v>
      </c>
      <c r="E12" s="92"/>
      <c r="F12" s="92"/>
      <c r="G12" s="92"/>
      <c r="H12" s="92"/>
      <c r="I12" s="92"/>
      <c r="J12" s="92"/>
      <c r="K12" s="93"/>
      <c r="L12" s="105"/>
    </row>
    <row r="13" spans="1:12" ht="12.75">
      <c r="A13" s="67"/>
      <c r="B13" s="73" t="s">
        <v>39</v>
      </c>
      <c r="C13" s="82"/>
      <c r="D13" s="89">
        <v>8</v>
      </c>
      <c r="E13" s="92"/>
      <c r="F13" s="92"/>
      <c r="G13" s="92"/>
      <c r="H13" s="92"/>
      <c r="I13" s="92"/>
      <c r="J13" s="92"/>
      <c r="K13" s="93"/>
      <c r="L13" s="105">
        <f>E13-F13</f>
        <v>0</v>
      </c>
    </row>
    <row r="14" spans="1:12" ht="12.75">
      <c r="A14" s="67"/>
      <c r="B14" s="73" t="s">
        <v>40</v>
      </c>
      <c r="C14" s="82"/>
      <c r="D14" s="89">
        <v>9</v>
      </c>
      <c r="E14" s="92"/>
      <c r="F14" s="92"/>
      <c r="G14" s="92"/>
      <c r="H14" s="92"/>
      <c r="I14" s="92"/>
      <c r="J14" s="92"/>
      <c r="K14" s="93"/>
      <c r="L14" s="105">
        <f>E14-F14</f>
        <v>0</v>
      </c>
    </row>
    <row r="15" spans="1:12" ht="12.75">
      <c r="A15" s="68"/>
      <c r="B15" s="74" t="s">
        <v>41</v>
      </c>
      <c r="C15" s="74"/>
      <c r="D15" s="89">
        <v>10</v>
      </c>
      <c r="E15" s="93">
        <f>SUM(E6:E14)</f>
        <v>0</v>
      </c>
      <c r="F15" s="93">
        <f>SUM(F6:F14)</f>
        <v>0</v>
      </c>
      <c r="G15" s="93">
        <f>SUM(G6:G14)</f>
        <v>0</v>
      </c>
      <c r="H15" s="93">
        <f>SUM(H6:H14)</f>
        <v>0</v>
      </c>
      <c r="I15" s="93">
        <f>SUM(I6:I14)</f>
        <v>0</v>
      </c>
      <c r="J15" s="93">
        <f>SUM(J6:J14)</f>
        <v>0</v>
      </c>
      <c r="K15" s="93">
        <f>SUM(K6:K14)</f>
        <v>0</v>
      </c>
      <c r="L15" s="105">
        <f>E15-F15</f>
        <v>0</v>
      </c>
    </row>
    <row r="16" spans="1:12" ht="16.5" customHeight="1">
      <c r="A16" s="66" t="s">
        <v>28</v>
      </c>
      <c r="B16" s="73" t="s">
        <v>42</v>
      </c>
      <c r="C16" s="82"/>
      <c r="D16" s="89">
        <v>11</v>
      </c>
      <c r="E16" s="93">
        <v>2</v>
      </c>
      <c r="F16" s="93">
        <v>1</v>
      </c>
      <c r="G16" s="93"/>
      <c r="H16" s="93">
        <v>2</v>
      </c>
      <c r="I16" s="93"/>
      <c r="J16" s="93"/>
      <c r="K16" s="93"/>
      <c r="L16" s="105">
        <f>E16-F16</f>
        <v>0</v>
      </c>
    </row>
    <row r="17" spans="1:12" ht="13.5" customHeight="1">
      <c r="A17" s="67"/>
      <c r="B17" s="75"/>
      <c r="C17" s="83" t="s">
        <v>58</v>
      </c>
      <c r="D17" s="89">
        <v>12</v>
      </c>
      <c r="E17" s="93">
        <v>1</v>
      </c>
      <c r="F17" s="93"/>
      <c r="G17" s="93"/>
      <c r="H17" s="93">
        <v>1</v>
      </c>
      <c r="I17" s="93">
        <v>1</v>
      </c>
      <c r="J17" s="93"/>
      <c r="K17" s="93"/>
      <c r="L17" s="105">
        <f>E17-F17</f>
        <v>0</v>
      </c>
    </row>
    <row r="18" spans="1:12" ht="26.25" customHeight="1">
      <c r="A18" s="67"/>
      <c r="B18" s="73" t="s">
        <v>43</v>
      </c>
      <c r="C18" s="82"/>
      <c r="D18" s="89">
        <v>13</v>
      </c>
      <c r="E18" s="93"/>
      <c r="F18" s="93"/>
      <c r="G18" s="93"/>
      <c r="H18" s="93"/>
      <c r="I18" s="93"/>
      <c r="J18" s="93"/>
      <c r="K18" s="93"/>
      <c r="L18" s="105">
        <f>E18-F18</f>
        <v>0</v>
      </c>
    </row>
    <row r="19" spans="1:12" ht="18" customHeight="1">
      <c r="A19" s="67"/>
      <c r="B19" s="73" t="s">
        <v>35</v>
      </c>
      <c r="C19" s="82"/>
      <c r="D19" s="89">
        <v>14</v>
      </c>
      <c r="E19" s="93">
        <v>1</v>
      </c>
      <c r="F19" s="93">
        <v>1</v>
      </c>
      <c r="G19" s="93"/>
      <c r="H19" s="93">
        <v>1</v>
      </c>
      <c r="I19" s="93">
        <v>1</v>
      </c>
      <c r="J19" s="93"/>
      <c r="K19" s="93"/>
      <c r="L19" s="105">
        <f>E19-F19</f>
        <v>0</v>
      </c>
    </row>
    <row r="20" spans="1:12" ht="24" customHeight="1">
      <c r="A20" s="67"/>
      <c r="B20" s="73" t="s">
        <v>36</v>
      </c>
      <c r="C20" s="82"/>
      <c r="D20" s="89">
        <v>15</v>
      </c>
      <c r="E20" s="93"/>
      <c r="F20" s="93"/>
      <c r="G20" s="93"/>
      <c r="H20" s="93"/>
      <c r="I20" s="93"/>
      <c r="J20" s="93"/>
      <c r="K20" s="93"/>
      <c r="L20" s="105">
        <f>E20-F20</f>
        <v>0</v>
      </c>
    </row>
    <row r="21" spans="1:12" ht="17.25" customHeight="1">
      <c r="A21" s="67"/>
      <c r="B21" s="73" t="s">
        <v>44</v>
      </c>
      <c r="C21" s="82"/>
      <c r="D21" s="89">
        <v>16</v>
      </c>
      <c r="E21" s="93"/>
      <c r="F21" s="93"/>
      <c r="G21" s="93"/>
      <c r="H21" s="93"/>
      <c r="I21" s="93"/>
      <c r="J21" s="93"/>
      <c r="K21" s="93"/>
      <c r="L21" s="105">
        <f>E21-F21</f>
        <v>0</v>
      </c>
    </row>
    <row r="22" spans="1:12" ht="17.25" customHeight="1">
      <c r="A22" s="67"/>
      <c r="B22" s="73" t="s">
        <v>38</v>
      </c>
      <c r="C22" s="82"/>
      <c r="D22" s="89">
        <v>17</v>
      </c>
      <c r="E22" s="93"/>
      <c r="F22" s="93"/>
      <c r="G22" s="93"/>
      <c r="H22" s="93"/>
      <c r="I22" s="93"/>
      <c r="J22" s="93"/>
      <c r="K22" s="93"/>
      <c r="L22" s="105">
        <f>E22-F22</f>
        <v>0</v>
      </c>
    </row>
    <row r="23" spans="1:12" ht="18" customHeight="1">
      <c r="A23" s="67"/>
      <c r="B23" s="73" t="s">
        <v>45</v>
      </c>
      <c r="C23" s="82"/>
      <c r="D23" s="89">
        <v>18</v>
      </c>
      <c r="E23" s="93"/>
      <c r="F23" s="93"/>
      <c r="G23" s="93"/>
      <c r="H23" s="93"/>
      <c r="I23" s="93"/>
      <c r="J23" s="93"/>
      <c r="K23" s="93"/>
      <c r="L23" s="105">
        <f>E23-F23</f>
        <v>0</v>
      </c>
    </row>
    <row r="24" spans="1:12" ht="16.5" customHeight="1">
      <c r="A24" s="68"/>
      <c r="B24" s="74" t="s">
        <v>41</v>
      </c>
      <c r="C24" s="74"/>
      <c r="D24" s="89">
        <v>19</v>
      </c>
      <c r="E24" s="93">
        <v>4</v>
      </c>
      <c r="F24" s="93">
        <v>2</v>
      </c>
      <c r="G24" s="93"/>
      <c r="H24" s="93">
        <v>4</v>
      </c>
      <c r="I24" s="93">
        <v>2</v>
      </c>
      <c r="J24" s="93"/>
      <c r="K24" s="93"/>
      <c r="L24" s="105">
        <f>E24-F24</f>
        <v>0</v>
      </c>
    </row>
    <row r="25" spans="1:12" ht="18" customHeight="1">
      <c r="A25" s="69" t="s">
        <v>29</v>
      </c>
      <c r="B25" s="73" t="s">
        <v>46</v>
      </c>
      <c r="C25" s="82"/>
      <c r="D25" s="89">
        <v>20</v>
      </c>
      <c r="E25" s="93">
        <v>12</v>
      </c>
      <c r="F25" s="93">
        <v>6</v>
      </c>
      <c r="G25" s="93"/>
      <c r="H25" s="93">
        <v>10</v>
      </c>
      <c r="I25" s="93">
        <v>7</v>
      </c>
      <c r="J25" s="93">
        <v>2</v>
      </c>
      <c r="K25" s="93"/>
      <c r="L25" s="105">
        <f>E25-F25</f>
        <v>0</v>
      </c>
    </row>
    <row r="26" spans="1:12" ht="22.5" customHeight="1">
      <c r="A26" s="69"/>
      <c r="B26" s="73" t="s">
        <v>43</v>
      </c>
      <c r="C26" s="82"/>
      <c r="D26" s="89">
        <v>21</v>
      </c>
      <c r="E26" s="93">
        <v>3</v>
      </c>
      <c r="F26" s="93">
        <v>3</v>
      </c>
      <c r="G26" s="93"/>
      <c r="H26" s="93">
        <v>3</v>
      </c>
      <c r="I26" s="93">
        <v>3</v>
      </c>
      <c r="J26" s="93"/>
      <c r="K26" s="93"/>
      <c r="L26" s="105">
        <f>E26-F26</f>
        <v>0</v>
      </c>
    </row>
    <row r="27" spans="1:12" ht="15.75" customHeight="1">
      <c r="A27" s="69"/>
      <c r="B27" s="73" t="s">
        <v>42</v>
      </c>
      <c r="C27" s="82"/>
      <c r="D27" s="89">
        <v>22</v>
      </c>
      <c r="E27" s="93">
        <v>107</v>
      </c>
      <c r="F27" s="93">
        <v>88</v>
      </c>
      <c r="G27" s="93"/>
      <c r="H27" s="93">
        <v>86</v>
      </c>
      <c r="I27" s="93">
        <v>83</v>
      </c>
      <c r="J27" s="93">
        <v>21</v>
      </c>
      <c r="K27" s="93"/>
      <c r="L27" s="105">
        <f>E27-F27</f>
        <v>0</v>
      </c>
    </row>
    <row r="28" spans="1:12" ht="14.25" customHeight="1">
      <c r="A28" s="69"/>
      <c r="B28" s="76"/>
      <c r="C28" s="83" t="s">
        <v>59</v>
      </c>
      <c r="D28" s="89">
        <v>23</v>
      </c>
      <c r="E28" s="93">
        <v>250</v>
      </c>
      <c r="F28" s="93">
        <v>83</v>
      </c>
      <c r="G28" s="93"/>
      <c r="H28" s="93">
        <v>113</v>
      </c>
      <c r="I28" s="93">
        <v>95</v>
      </c>
      <c r="J28" s="93">
        <v>137</v>
      </c>
      <c r="K28" s="93">
        <v>4</v>
      </c>
      <c r="L28" s="105">
        <f>E28-F28</f>
        <v>0</v>
      </c>
    </row>
    <row r="29" spans="1:12" ht="17.25" customHeight="1">
      <c r="A29" s="69"/>
      <c r="B29" s="73" t="s">
        <v>47</v>
      </c>
      <c r="C29" s="82"/>
      <c r="D29" s="89">
        <v>24</v>
      </c>
      <c r="E29" s="93">
        <v>14</v>
      </c>
      <c r="F29" s="93">
        <v>14</v>
      </c>
      <c r="G29" s="93"/>
      <c r="H29" s="93">
        <v>14</v>
      </c>
      <c r="I29" s="93">
        <v>13</v>
      </c>
      <c r="J29" s="93"/>
      <c r="K29" s="93"/>
      <c r="L29" s="105">
        <f>E29-F29</f>
        <v>0</v>
      </c>
    </row>
    <row r="30" spans="1:12" ht="18" customHeight="1">
      <c r="A30" s="69"/>
      <c r="B30" s="76"/>
      <c r="C30" s="83" t="s">
        <v>60</v>
      </c>
      <c r="D30" s="89">
        <v>25</v>
      </c>
      <c r="E30" s="93">
        <v>22</v>
      </c>
      <c r="F30" s="93">
        <v>13</v>
      </c>
      <c r="G30" s="93"/>
      <c r="H30" s="93">
        <v>9</v>
      </c>
      <c r="I30" s="93">
        <v>8</v>
      </c>
      <c r="J30" s="93">
        <v>13</v>
      </c>
      <c r="K30" s="93"/>
      <c r="L30" s="105">
        <f>E30-F30</f>
        <v>0</v>
      </c>
    </row>
    <row r="31" spans="1:12" ht="18" customHeight="1">
      <c r="A31" s="69"/>
      <c r="B31" s="73" t="s">
        <v>48</v>
      </c>
      <c r="C31" s="82"/>
      <c r="D31" s="89">
        <v>26</v>
      </c>
      <c r="E31" s="93">
        <v>2</v>
      </c>
      <c r="F31" s="93">
        <v>2</v>
      </c>
      <c r="G31" s="93"/>
      <c r="H31" s="93"/>
      <c r="I31" s="93"/>
      <c r="J31" s="93">
        <v>2</v>
      </c>
      <c r="K31" s="93"/>
      <c r="L31" s="105">
        <f>E31-F31</f>
        <v>0</v>
      </c>
    </row>
    <row r="32" spans="1:12" ht="26.25" customHeight="1">
      <c r="A32" s="69"/>
      <c r="B32" s="73" t="s">
        <v>49</v>
      </c>
      <c r="C32" s="82"/>
      <c r="D32" s="89">
        <v>27</v>
      </c>
      <c r="E32" s="93">
        <v>1</v>
      </c>
      <c r="F32" s="93">
        <v>1</v>
      </c>
      <c r="G32" s="93"/>
      <c r="H32" s="93">
        <v>1</v>
      </c>
      <c r="I32" s="93"/>
      <c r="J32" s="93"/>
      <c r="K32" s="93"/>
      <c r="L32" s="105">
        <f>E32-F32</f>
        <v>0</v>
      </c>
    </row>
    <row r="33" spans="1:12" ht="18" customHeight="1">
      <c r="A33" s="69"/>
      <c r="B33" s="73" t="s">
        <v>44</v>
      </c>
      <c r="C33" s="82"/>
      <c r="D33" s="89">
        <v>28</v>
      </c>
      <c r="E33" s="93"/>
      <c r="F33" s="93"/>
      <c r="G33" s="93"/>
      <c r="H33" s="93"/>
      <c r="I33" s="93"/>
      <c r="J33" s="93"/>
      <c r="K33" s="93"/>
      <c r="L33" s="105">
        <f>E33-F33</f>
        <v>0</v>
      </c>
    </row>
    <row r="34" spans="1:12" ht="18" customHeight="1">
      <c r="A34" s="69"/>
      <c r="B34" s="73" t="s">
        <v>38</v>
      </c>
      <c r="C34" s="82"/>
      <c r="D34" s="89">
        <v>29</v>
      </c>
      <c r="E34" s="93"/>
      <c r="F34" s="93"/>
      <c r="G34" s="93"/>
      <c r="H34" s="93"/>
      <c r="I34" s="93"/>
      <c r="J34" s="93"/>
      <c r="K34" s="93"/>
      <c r="L34" s="105">
        <f>E34-F34</f>
        <v>0</v>
      </c>
    </row>
    <row r="35" spans="1:12" ht="18" customHeight="1">
      <c r="A35" s="69"/>
      <c r="B35" s="77" t="s">
        <v>50</v>
      </c>
      <c r="C35" s="84"/>
      <c r="D35" s="89">
        <v>30</v>
      </c>
      <c r="E35" s="93"/>
      <c r="F35" s="93"/>
      <c r="G35" s="93"/>
      <c r="H35" s="93"/>
      <c r="I35" s="93"/>
      <c r="J35" s="93"/>
      <c r="K35" s="93"/>
      <c r="L35" s="105">
        <f>E35-F35</f>
        <v>0</v>
      </c>
    </row>
    <row r="36" spans="1:12" ht="26.25" customHeight="1">
      <c r="A36" s="69"/>
      <c r="B36" s="77" t="s">
        <v>51</v>
      </c>
      <c r="C36" s="84"/>
      <c r="D36" s="89">
        <v>31</v>
      </c>
      <c r="E36" s="93">
        <v>18</v>
      </c>
      <c r="F36" s="93">
        <v>11</v>
      </c>
      <c r="G36" s="93"/>
      <c r="H36" s="93">
        <v>13</v>
      </c>
      <c r="I36" s="93">
        <v>12</v>
      </c>
      <c r="J36" s="93">
        <v>5</v>
      </c>
      <c r="K36" s="93"/>
      <c r="L36" s="105">
        <f>E36-F36</f>
        <v>0</v>
      </c>
    </row>
    <row r="37" spans="1:12" ht="40.5" customHeight="1">
      <c r="A37" s="69"/>
      <c r="B37" s="73" t="s">
        <v>52</v>
      </c>
      <c r="C37" s="82"/>
      <c r="D37" s="89">
        <v>32</v>
      </c>
      <c r="E37" s="93"/>
      <c r="F37" s="93"/>
      <c r="G37" s="93"/>
      <c r="H37" s="93"/>
      <c r="I37" s="93"/>
      <c r="J37" s="93"/>
      <c r="K37" s="93"/>
      <c r="L37" s="105">
        <f>E37-F37</f>
        <v>0</v>
      </c>
    </row>
    <row r="38" spans="1:12" ht="18" customHeight="1">
      <c r="A38" s="69"/>
      <c r="B38" s="73" t="s">
        <v>53</v>
      </c>
      <c r="C38" s="82"/>
      <c r="D38" s="89">
        <v>33</v>
      </c>
      <c r="E38" s="93"/>
      <c r="F38" s="93"/>
      <c r="G38" s="93"/>
      <c r="H38" s="93"/>
      <c r="I38" s="93"/>
      <c r="J38" s="93"/>
      <c r="K38" s="93"/>
      <c r="L38" s="105">
        <f>E38-F38</f>
        <v>0</v>
      </c>
    </row>
    <row r="39" spans="1:12" ht="40.5" customHeight="1">
      <c r="A39" s="69"/>
      <c r="B39" s="73" t="s">
        <v>54</v>
      </c>
      <c r="C39" s="82"/>
      <c r="D39" s="89">
        <v>34</v>
      </c>
      <c r="E39" s="93"/>
      <c r="F39" s="93"/>
      <c r="G39" s="93"/>
      <c r="H39" s="93"/>
      <c r="I39" s="93"/>
      <c r="J39" s="93"/>
      <c r="K39" s="93"/>
      <c r="L39" s="105">
        <f>E39-F39</f>
        <v>0</v>
      </c>
    </row>
    <row r="40" spans="1:12" ht="15.75" customHeight="1">
      <c r="A40" s="69"/>
      <c r="B40" s="74" t="s">
        <v>41</v>
      </c>
      <c r="C40" s="74"/>
      <c r="D40" s="89">
        <v>35</v>
      </c>
      <c r="E40" s="93">
        <v>333</v>
      </c>
      <c r="F40" s="93">
        <v>143</v>
      </c>
      <c r="G40" s="93"/>
      <c r="H40" s="93">
        <v>153</v>
      </c>
      <c r="I40" s="93">
        <v>125</v>
      </c>
      <c r="J40" s="93">
        <v>180</v>
      </c>
      <c r="K40" s="93">
        <v>4</v>
      </c>
      <c r="L40" s="105">
        <f>E40-F40</f>
        <v>0</v>
      </c>
    </row>
    <row r="41" spans="1:12" ht="12.75">
      <c r="A41" s="70" t="s">
        <v>30</v>
      </c>
      <c r="B41" s="78" t="s">
        <v>55</v>
      </c>
      <c r="C41" s="78"/>
      <c r="D41" s="89">
        <v>36</v>
      </c>
      <c r="E41" s="93">
        <v>126</v>
      </c>
      <c r="F41" s="93">
        <v>104</v>
      </c>
      <c r="G41" s="93"/>
      <c r="H41" s="93">
        <v>91</v>
      </c>
      <c r="I41" s="93" t="s">
        <v>70</v>
      </c>
      <c r="J41" s="93">
        <v>35</v>
      </c>
      <c r="K41" s="93"/>
      <c r="L41" s="105">
        <f>E41-F41</f>
        <v>0</v>
      </c>
    </row>
    <row r="42" spans="1:12" ht="16.5" customHeight="1">
      <c r="A42" s="70"/>
      <c r="B42" s="79" t="s">
        <v>56</v>
      </c>
      <c r="C42" s="85"/>
      <c r="D42" s="89">
        <v>37</v>
      </c>
      <c r="E42" s="93"/>
      <c r="F42" s="93"/>
      <c r="G42" s="93"/>
      <c r="H42" s="93"/>
      <c r="I42" s="93" t="s">
        <v>70</v>
      </c>
      <c r="J42" s="93"/>
      <c r="K42" s="93"/>
      <c r="L42" s="105">
        <f>E42-F42</f>
        <v>0</v>
      </c>
    </row>
    <row r="43" spans="1:12" ht="26.25" customHeight="1">
      <c r="A43" s="70"/>
      <c r="B43" s="78" t="s">
        <v>57</v>
      </c>
      <c r="C43" s="78"/>
      <c r="D43" s="89">
        <v>38</v>
      </c>
      <c r="E43" s="93"/>
      <c r="F43" s="93"/>
      <c r="G43" s="93"/>
      <c r="H43" s="93"/>
      <c r="I43" s="93"/>
      <c r="J43" s="93"/>
      <c r="K43" s="93"/>
      <c r="L43" s="105">
        <f>E43-F43</f>
        <v>0</v>
      </c>
    </row>
    <row r="44" spans="1:12" ht="15.75" customHeight="1">
      <c r="A44" s="70"/>
      <c r="B44" s="77" t="s">
        <v>38</v>
      </c>
      <c r="C44" s="84"/>
      <c r="D44" s="89">
        <v>39</v>
      </c>
      <c r="E44" s="93"/>
      <c r="F44" s="93"/>
      <c r="G44" s="93"/>
      <c r="H44" s="93"/>
      <c r="I44" s="93"/>
      <c r="J44" s="93"/>
      <c r="K44" s="93"/>
      <c r="L44" s="105">
        <f>E44-F44</f>
        <v>0</v>
      </c>
    </row>
    <row r="45" spans="1:12" ht="17.25" customHeight="1">
      <c r="A45" s="70"/>
      <c r="B45" s="74" t="s">
        <v>41</v>
      </c>
      <c r="C45" s="86"/>
      <c r="D45" s="89">
        <v>40</v>
      </c>
      <c r="E45" s="93">
        <f>E41+E43+E44</f>
        <v>0</v>
      </c>
      <c r="F45" s="93">
        <f>F41+F43+F44</f>
        <v>0</v>
      </c>
      <c r="G45" s="93">
        <f>G41+G43+G44</f>
        <v>0</v>
      </c>
      <c r="H45" s="93">
        <f>H41+H43+H44</f>
        <v>0</v>
      </c>
      <c r="I45" s="93">
        <f>I43+I44</f>
        <v>0</v>
      </c>
      <c r="J45" s="93">
        <f>J41+J43+J44</f>
        <v>0</v>
      </c>
      <c r="K45" s="93">
        <f>K41+K43+K44</f>
        <v>0</v>
      </c>
      <c r="L45" s="105">
        <f>E45-F45</f>
        <v>0</v>
      </c>
    </row>
    <row r="46" spans="1:12" ht="15.75" customHeight="1">
      <c r="A46" s="70" t="s">
        <v>31</v>
      </c>
      <c r="B46" s="70"/>
      <c r="C46" s="70"/>
      <c r="D46" s="89">
        <v>41</v>
      </c>
      <c r="E46" s="93">
        <f>E15+E24+E40+E45</f>
        <v>0</v>
      </c>
      <c r="F46" s="93">
        <f>F15+F24+F40+F45</f>
        <v>0</v>
      </c>
      <c r="G46" s="93">
        <f>G15+G24+G40+G45</f>
        <v>0</v>
      </c>
      <c r="H46" s="93">
        <f>H15+H24+H40+H45</f>
        <v>0</v>
      </c>
      <c r="I46" s="93">
        <f>I15+I24+I40+I45</f>
        <v>0</v>
      </c>
      <c r="J46" s="93">
        <f>J15+J24+J40+J45</f>
        <v>0</v>
      </c>
      <c r="K46" s="93">
        <f>K15+K24+K40+K45</f>
        <v>0</v>
      </c>
      <c r="L46" s="105">
        <f>E46-F46</f>
        <v>0</v>
      </c>
    </row>
    <row r="47" spans="1:11" ht="15.75" customHeight="1">
      <c r="A47" s="71"/>
      <c r="B47" s="80"/>
      <c r="C47" s="80"/>
      <c r="D47" s="90"/>
      <c r="E47" s="90"/>
      <c r="F47" s="90"/>
      <c r="G47" s="90"/>
      <c r="H47" s="90"/>
      <c r="I47" s="90"/>
      <c r="J47" s="90"/>
      <c r="K47" s="90"/>
    </row>
  </sheetData>
  <sheetProtection/>
  <mergeCells count="47"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19:C19"/>
    <mergeCell ref="A16:A24"/>
    <mergeCell ref="B25:C25"/>
    <mergeCell ref="B27:C27"/>
    <mergeCell ref="B21:C21"/>
    <mergeCell ref="B23:C23"/>
    <mergeCell ref="B22:C22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&amp;L5EAEE606�&amp;CФорма № 1-мзс, Підрозділ: Корсунь-Шевченківський районний суд Черкаської області, 
Початок періоду: 01.01.2020, Кінець періоду: 31.03.2020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defaultGridColor="0" colorId="0" workbookViewId="0" topLeftCell="A1"/>
  </sheetViews>
  <sheetFormatPr defaultColWidth="9.140625" defaultRowHeight="12.75"/>
  <cols>
    <col min="1" max="1" width="4.8515625" customWidth="1"/>
    <col min="2" max="2" width="12.5742187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1875" customWidth="1"/>
  </cols>
  <sheetData>
    <row r="1" spans="1:7" ht="15.75" customHeight="1">
      <c r="A1" s="106" t="s">
        <v>73</v>
      </c>
      <c r="B1" s="106"/>
      <c r="C1" s="106"/>
      <c r="D1" s="106"/>
      <c r="E1" s="144"/>
      <c r="F1" s="154"/>
      <c r="G1" s="99"/>
    </row>
    <row r="2" spans="1:8" ht="22.5" customHeight="1">
      <c r="A2" s="64" t="s">
        <v>25</v>
      </c>
      <c r="B2" s="64"/>
      <c r="C2" s="64"/>
      <c r="D2" s="64"/>
      <c r="E2" s="64"/>
      <c r="F2" s="155" t="s">
        <v>122</v>
      </c>
      <c r="G2" s="155" t="s">
        <v>123</v>
      </c>
      <c r="H2" s="51"/>
    </row>
    <row r="3" spans="1:8" ht="17.25" customHeight="1">
      <c r="A3" s="107" t="s">
        <v>27</v>
      </c>
      <c r="B3" s="113" t="s">
        <v>75</v>
      </c>
      <c r="C3" s="113"/>
      <c r="D3" s="113"/>
      <c r="E3" s="113"/>
      <c r="F3" s="156">
        <v>1</v>
      </c>
      <c r="G3" s="93">
        <v>12</v>
      </c>
      <c r="H3" s="51"/>
    </row>
    <row r="4" spans="1:8" ht="17.25" customHeight="1">
      <c r="A4" s="108"/>
      <c r="B4" s="114"/>
      <c r="C4" s="127" t="s">
        <v>86</v>
      </c>
      <c r="D4" s="127"/>
      <c r="E4" s="145"/>
      <c r="F4" s="156">
        <v>2</v>
      </c>
      <c r="G4" s="93">
        <v>12</v>
      </c>
      <c r="H4" s="51"/>
    </row>
    <row r="5" spans="1:8" ht="17.25" customHeight="1">
      <c r="A5" s="108"/>
      <c r="B5" s="115" t="s">
        <v>76</v>
      </c>
      <c r="C5" s="128"/>
      <c r="D5" s="128"/>
      <c r="E5" s="146"/>
      <c r="F5" s="156">
        <v>3</v>
      </c>
      <c r="G5" s="93">
        <v>60</v>
      </c>
      <c r="H5" s="51"/>
    </row>
    <row r="6" spans="1:8" ht="17.25" customHeight="1">
      <c r="A6" s="108"/>
      <c r="B6" s="116" t="s">
        <v>77</v>
      </c>
      <c r="C6" s="129" t="s">
        <v>87</v>
      </c>
      <c r="D6" s="129"/>
      <c r="E6" s="129"/>
      <c r="F6" s="156">
        <v>4</v>
      </c>
      <c r="G6" s="93">
        <v>5</v>
      </c>
      <c r="H6" s="51"/>
    </row>
    <row r="7" spans="1:8" ht="25.5" customHeight="1">
      <c r="A7" s="108"/>
      <c r="B7" s="117"/>
      <c r="C7" s="129" t="s">
        <v>88</v>
      </c>
      <c r="D7" s="129"/>
      <c r="E7" s="129"/>
      <c r="F7" s="156">
        <v>5</v>
      </c>
      <c r="G7" s="93">
        <v>2</v>
      </c>
      <c r="H7" s="51"/>
    </row>
    <row r="8" spans="1:8" ht="18.75" customHeight="1">
      <c r="A8" s="108"/>
      <c r="B8" s="117"/>
      <c r="C8" s="116" t="s">
        <v>89</v>
      </c>
      <c r="D8" s="129" t="s">
        <v>117</v>
      </c>
      <c r="E8" s="129"/>
      <c r="F8" s="156">
        <v>6</v>
      </c>
      <c r="G8" s="93">
        <v>11</v>
      </c>
      <c r="H8" s="51"/>
    </row>
    <row r="9" spans="1:8" ht="18.75" customHeight="1">
      <c r="A9" s="108"/>
      <c r="B9" s="117"/>
      <c r="C9" s="116"/>
      <c r="D9" s="129" t="s">
        <v>110</v>
      </c>
      <c r="E9" s="129"/>
      <c r="F9" s="156">
        <v>7</v>
      </c>
      <c r="G9" s="93">
        <v>8</v>
      </c>
      <c r="H9" s="51"/>
    </row>
    <row r="10" spans="1:8" ht="18.75" customHeight="1">
      <c r="A10" s="108"/>
      <c r="B10" s="117"/>
      <c r="C10" s="116"/>
      <c r="D10" s="129" t="s">
        <v>111</v>
      </c>
      <c r="E10" s="129"/>
      <c r="F10" s="156">
        <v>8</v>
      </c>
      <c r="G10" s="93">
        <v>14</v>
      </c>
      <c r="H10" s="51"/>
    </row>
    <row r="11" spans="1:8" ht="18.75" customHeight="1">
      <c r="A11" s="108"/>
      <c r="B11" s="118" t="s">
        <v>78</v>
      </c>
      <c r="C11" s="118"/>
      <c r="D11" s="118"/>
      <c r="E11" s="147" t="s">
        <v>120</v>
      </c>
      <c r="F11" s="156">
        <v>9</v>
      </c>
      <c r="G11" s="93">
        <v>1</v>
      </c>
      <c r="H11" s="51"/>
    </row>
    <row r="12" spans="1:8" ht="19.5" customHeight="1">
      <c r="A12" s="108"/>
      <c r="B12" s="118"/>
      <c r="C12" s="118"/>
      <c r="D12" s="118"/>
      <c r="E12" s="147" t="s">
        <v>121</v>
      </c>
      <c r="F12" s="156">
        <v>10</v>
      </c>
      <c r="G12" s="93">
        <v>1</v>
      </c>
      <c r="H12" s="51"/>
    </row>
    <row r="13" spans="1:8" ht="26.25" customHeight="1">
      <c r="A13" s="108"/>
      <c r="B13" s="64" t="s">
        <v>79</v>
      </c>
      <c r="C13" s="130" t="s">
        <v>90</v>
      </c>
      <c r="D13" s="138"/>
      <c r="E13" s="148"/>
      <c r="F13" s="156">
        <v>11</v>
      </c>
      <c r="G13" s="93"/>
      <c r="H13" s="51"/>
    </row>
    <row r="14" spans="1:8" ht="12" customHeight="1">
      <c r="A14" s="108"/>
      <c r="B14" s="64"/>
      <c r="C14" s="129" t="s">
        <v>91</v>
      </c>
      <c r="D14" s="129"/>
      <c r="E14" s="129"/>
      <c r="F14" s="156">
        <v>12</v>
      </c>
      <c r="G14" s="93">
        <v>24</v>
      </c>
      <c r="H14" s="51"/>
    </row>
    <row r="15" spans="1:8" ht="12" customHeight="1">
      <c r="A15" s="108"/>
      <c r="B15" s="64"/>
      <c r="C15" s="129" t="s">
        <v>92</v>
      </c>
      <c r="D15" s="129"/>
      <c r="E15" s="129"/>
      <c r="F15" s="156">
        <v>13</v>
      </c>
      <c r="G15" s="93"/>
      <c r="H15" s="51"/>
    </row>
    <row r="16" spans="1:8" ht="12" customHeight="1">
      <c r="A16" s="108"/>
      <c r="B16" s="64"/>
      <c r="C16" s="131" t="s">
        <v>93</v>
      </c>
      <c r="D16" s="131"/>
      <c r="E16" s="131"/>
      <c r="F16" s="156">
        <v>14</v>
      </c>
      <c r="G16" s="93"/>
      <c r="H16" s="51"/>
    </row>
    <row r="17" spans="1:8" ht="12" customHeight="1">
      <c r="A17" s="108"/>
      <c r="B17" s="64"/>
      <c r="C17" s="131" t="s">
        <v>94</v>
      </c>
      <c r="D17" s="131"/>
      <c r="E17" s="131"/>
      <c r="F17" s="156">
        <v>15</v>
      </c>
      <c r="G17" s="93">
        <v>1</v>
      </c>
      <c r="H17" s="51"/>
    </row>
    <row r="18" spans="1:8" ht="12" customHeight="1">
      <c r="A18" s="108"/>
      <c r="B18" s="64"/>
      <c r="C18" s="129" t="s">
        <v>95</v>
      </c>
      <c r="D18" s="129"/>
      <c r="E18" s="129"/>
      <c r="F18" s="156">
        <v>16</v>
      </c>
      <c r="G18" s="93">
        <v>4</v>
      </c>
      <c r="H18" s="51"/>
    </row>
    <row r="19" spans="1:8" ht="12" customHeight="1">
      <c r="A19" s="108"/>
      <c r="B19" s="64"/>
      <c r="C19" s="129" t="s">
        <v>96</v>
      </c>
      <c r="D19" s="129"/>
      <c r="E19" s="129"/>
      <c r="F19" s="156">
        <v>17</v>
      </c>
      <c r="G19" s="93"/>
      <c r="H19" s="51"/>
    </row>
    <row r="20" spans="1:8" ht="12" customHeight="1">
      <c r="A20" s="108"/>
      <c r="B20" s="64"/>
      <c r="C20" s="131" t="s">
        <v>97</v>
      </c>
      <c r="D20" s="131"/>
      <c r="E20" s="131"/>
      <c r="F20" s="156">
        <v>18</v>
      </c>
      <c r="G20" s="93">
        <v>47</v>
      </c>
      <c r="H20" s="51"/>
    </row>
    <row r="21" spans="1:8" ht="12" customHeight="1">
      <c r="A21" s="108"/>
      <c r="B21" s="119" t="s">
        <v>80</v>
      </c>
      <c r="C21" s="132" t="s">
        <v>98</v>
      </c>
      <c r="D21" s="139"/>
      <c r="E21" s="149"/>
      <c r="F21" s="156">
        <v>19</v>
      </c>
      <c r="G21" s="93">
        <v>16</v>
      </c>
      <c r="H21" s="51"/>
    </row>
    <row r="22" spans="1:8" ht="12" customHeight="1">
      <c r="A22" s="108"/>
      <c r="B22" s="120"/>
      <c r="C22" s="133" t="s">
        <v>99</v>
      </c>
      <c r="D22" s="140"/>
      <c r="E22" s="150"/>
      <c r="F22" s="156">
        <v>20</v>
      </c>
      <c r="G22" s="93">
        <v>8</v>
      </c>
      <c r="H22" s="51"/>
    </row>
    <row r="23" spans="1:8" ht="12" customHeight="1">
      <c r="A23" s="108"/>
      <c r="B23" s="120"/>
      <c r="C23" s="132" t="s">
        <v>100</v>
      </c>
      <c r="D23" s="139"/>
      <c r="E23" s="149"/>
      <c r="F23" s="156">
        <v>21</v>
      </c>
      <c r="G23" s="93">
        <v>4</v>
      </c>
      <c r="H23" s="51"/>
    </row>
    <row r="24" spans="1:8" ht="12" customHeight="1">
      <c r="A24" s="108"/>
      <c r="B24" s="120"/>
      <c r="C24" s="133" t="s">
        <v>101</v>
      </c>
      <c r="D24" s="140"/>
      <c r="E24" s="150"/>
      <c r="F24" s="156">
        <v>22</v>
      </c>
      <c r="G24" s="93">
        <v>3</v>
      </c>
      <c r="H24" s="51"/>
    </row>
    <row r="25" spans="1:8" ht="12" customHeight="1">
      <c r="A25" s="108"/>
      <c r="B25" s="120"/>
      <c r="C25" s="133" t="s">
        <v>102</v>
      </c>
      <c r="D25" s="140"/>
      <c r="E25" s="150"/>
      <c r="F25" s="156">
        <v>23</v>
      </c>
      <c r="G25" s="93">
        <v>8</v>
      </c>
      <c r="H25" s="51"/>
    </row>
    <row r="26" spans="1:8" ht="12" customHeight="1">
      <c r="A26" s="108"/>
      <c r="B26" s="120"/>
      <c r="C26" s="134" t="s">
        <v>103</v>
      </c>
      <c r="D26" s="141"/>
      <c r="E26" s="141"/>
      <c r="F26" s="156">
        <v>24</v>
      </c>
      <c r="G26" s="93"/>
      <c r="H26" s="51"/>
    </row>
    <row r="27" spans="1:8" ht="12" customHeight="1">
      <c r="A27" s="109"/>
      <c r="B27" s="121"/>
      <c r="C27" s="135" t="s">
        <v>104</v>
      </c>
      <c r="D27" s="142"/>
      <c r="E27" s="151"/>
      <c r="F27" s="156">
        <v>25</v>
      </c>
      <c r="G27" s="93"/>
      <c r="H27" s="51"/>
    </row>
    <row r="28" spans="1:8" ht="27" customHeight="1">
      <c r="A28" s="107" t="s">
        <v>28</v>
      </c>
      <c r="B28" s="115" t="s">
        <v>81</v>
      </c>
      <c r="C28" s="128"/>
      <c r="D28" s="128"/>
      <c r="E28" s="146"/>
      <c r="F28" s="156">
        <v>26</v>
      </c>
      <c r="G28" s="93"/>
      <c r="H28" s="51"/>
    </row>
    <row r="29" spans="1:8" ht="12" customHeight="1">
      <c r="A29" s="108"/>
      <c r="B29" s="116" t="s">
        <v>82</v>
      </c>
      <c r="C29" s="130" t="s">
        <v>105</v>
      </c>
      <c r="D29" s="138"/>
      <c r="E29" s="148"/>
      <c r="F29" s="156">
        <v>27</v>
      </c>
      <c r="G29" s="93"/>
      <c r="H29" s="51"/>
    </row>
    <row r="30" spans="1:8" ht="12" customHeight="1">
      <c r="A30" s="108"/>
      <c r="B30" s="116"/>
      <c r="C30" s="87" t="s">
        <v>106</v>
      </c>
      <c r="D30" s="130" t="s">
        <v>118</v>
      </c>
      <c r="E30" s="148"/>
      <c r="F30" s="156">
        <v>28</v>
      </c>
      <c r="G30" s="93"/>
      <c r="H30" s="51"/>
    </row>
    <row r="31" spans="1:8" ht="12" customHeight="1">
      <c r="A31" s="108"/>
      <c r="B31" s="116"/>
      <c r="C31" s="87"/>
      <c r="D31" s="130" t="s">
        <v>119</v>
      </c>
      <c r="E31" s="148"/>
      <c r="F31" s="156">
        <v>29</v>
      </c>
      <c r="G31" s="93"/>
      <c r="H31" s="51"/>
    </row>
    <row r="32" spans="1:8" ht="12" customHeight="1">
      <c r="A32" s="108"/>
      <c r="B32" s="116"/>
      <c r="C32" s="130" t="s">
        <v>107</v>
      </c>
      <c r="D32" s="138"/>
      <c r="E32" s="148"/>
      <c r="F32" s="156">
        <v>30</v>
      </c>
      <c r="G32" s="93"/>
      <c r="H32" s="51"/>
    </row>
    <row r="33" spans="1:8" ht="12" customHeight="1">
      <c r="A33" s="108"/>
      <c r="B33" s="116"/>
      <c r="C33" s="130" t="s">
        <v>108</v>
      </c>
      <c r="D33" s="138"/>
      <c r="E33" s="148"/>
      <c r="F33" s="156">
        <v>31</v>
      </c>
      <c r="G33" s="93"/>
      <c r="H33" s="51"/>
    </row>
    <row r="34" spans="1:8" ht="12" customHeight="1">
      <c r="A34" s="108"/>
      <c r="B34" s="116" t="s">
        <v>83</v>
      </c>
      <c r="C34" s="130" t="s">
        <v>109</v>
      </c>
      <c r="D34" s="138"/>
      <c r="E34" s="148"/>
      <c r="F34" s="156">
        <v>32</v>
      </c>
      <c r="G34" s="93"/>
      <c r="H34" s="51"/>
    </row>
    <row r="35" spans="1:8" ht="12" customHeight="1">
      <c r="A35" s="108"/>
      <c r="B35" s="116"/>
      <c r="C35" s="130" t="s">
        <v>110</v>
      </c>
      <c r="D35" s="138"/>
      <c r="E35" s="148"/>
      <c r="F35" s="156">
        <v>33</v>
      </c>
      <c r="G35" s="93"/>
      <c r="H35" s="51"/>
    </row>
    <row r="36" spans="1:8" ht="12" customHeight="1">
      <c r="A36" s="108"/>
      <c r="B36" s="116"/>
      <c r="C36" s="130" t="s">
        <v>111</v>
      </c>
      <c r="D36" s="138"/>
      <c r="E36" s="148"/>
      <c r="F36" s="156">
        <v>34</v>
      </c>
      <c r="G36" s="93"/>
      <c r="H36" s="51"/>
    </row>
    <row r="37" spans="1:8" ht="12" customHeight="1">
      <c r="A37" s="108"/>
      <c r="B37" s="122" t="s">
        <v>84</v>
      </c>
      <c r="C37" s="136"/>
      <c r="D37" s="136"/>
      <c r="E37" s="152"/>
      <c r="F37" s="156">
        <v>35</v>
      </c>
      <c r="G37" s="93">
        <f>SUM(G38:G42)</f>
        <v>0</v>
      </c>
      <c r="H37" s="51"/>
    </row>
    <row r="38" spans="1:8" ht="12" customHeight="1">
      <c r="A38" s="108"/>
      <c r="B38" s="123" t="s">
        <v>85</v>
      </c>
      <c r="C38" s="137" t="s">
        <v>112</v>
      </c>
      <c r="D38" s="143"/>
      <c r="E38" s="153"/>
      <c r="F38" s="156">
        <v>36</v>
      </c>
      <c r="G38" s="93"/>
      <c r="H38" s="51"/>
    </row>
    <row r="39" spans="1:8" ht="12" customHeight="1">
      <c r="A39" s="108"/>
      <c r="B39" s="124"/>
      <c r="C39" s="137" t="s">
        <v>113</v>
      </c>
      <c r="D39" s="143"/>
      <c r="E39" s="153"/>
      <c r="F39" s="156">
        <v>37</v>
      </c>
      <c r="G39" s="93"/>
      <c r="H39" s="51"/>
    </row>
    <row r="40" spans="1:8" ht="12" customHeight="1">
      <c r="A40" s="108"/>
      <c r="B40" s="124"/>
      <c r="C40" s="137" t="s">
        <v>114</v>
      </c>
      <c r="D40" s="143"/>
      <c r="E40" s="153"/>
      <c r="F40" s="156">
        <v>38</v>
      </c>
      <c r="G40" s="93"/>
      <c r="H40" s="51"/>
    </row>
    <row r="41" spans="1:8" ht="12" customHeight="1">
      <c r="A41" s="108"/>
      <c r="B41" s="124"/>
      <c r="C41" s="137" t="s">
        <v>115</v>
      </c>
      <c r="D41" s="143"/>
      <c r="E41" s="153"/>
      <c r="F41" s="156">
        <v>39</v>
      </c>
      <c r="G41" s="93"/>
      <c r="H41" s="51"/>
    </row>
    <row r="42" spans="1:8" ht="12" customHeight="1">
      <c r="A42" s="109"/>
      <c r="B42" s="125"/>
      <c r="C42" s="137" t="s">
        <v>116</v>
      </c>
      <c r="D42" s="143"/>
      <c r="E42" s="153"/>
      <c r="F42" s="156">
        <v>40</v>
      </c>
      <c r="G42" s="93"/>
      <c r="H42" s="51"/>
    </row>
    <row r="43" spans="1:8" ht="27" customHeight="1">
      <c r="A43" s="110" t="s">
        <v>74</v>
      </c>
      <c r="B43" s="113" t="s">
        <v>81</v>
      </c>
      <c r="C43" s="113"/>
      <c r="D43" s="113"/>
      <c r="E43" s="113"/>
      <c r="F43" s="156">
        <v>41</v>
      </c>
      <c r="G43" s="93">
        <v>98</v>
      </c>
      <c r="H43" s="51"/>
    </row>
    <row r="44" spans="1:8" ht="12" customHeight="1">
      <c r="A44" s="111"/>
      <c r="B44" s="116" t="s">
        <v>82</v>
      </c>
      <c r="C44" s="129" t="s">
        <v>105</v>
      </c>
      <c r="D44" s="129"/>
      <c r="E44" s="129"/>
      <c r="F44" s="156">
        <v>42</v>
      </c>
      <c r="G44" s="93">
        <v>31</v>
      </c>
      <c r="H44" s="51"/>
    </row>
    <row r="45" spans="1:8" ht="12" customHeight="1">
      <c r="A45" s="111"/>
      <c r="B45" s="116"/>
      <c r="C45" s="87" t="s">
        <v>106</v>
      </c>
      <c r="D45" s="129" t="s">
        <v>118</v>
      </c>
      <c r="E45" s="129"/>
      <c r="F45" s="156">
        <v>43</v>
      </c>
      <c r="G45" s="157"/>
      <c r="H45" s="51"/>
    </row>
    <row r="46" spans="1:8" ht="12" customHeight="1">
      <c r="A46" s="111"/>
      <c r="B46" s="116"/>
      <c r="C46" s="87"/>
      <c r="D46" s="129" t="s">
        <v>119</v>
      </c>
      <c r="E46" s="129"/>
      <c r="F46" s="156">
        <v>44</v>
      </c>
      <c r="G46" s="93">
        <v>31</v>
      </c>
      <c r="H46" s="51"/>
    </row>
    <row r="47" spans="1:8" ht="12" customHeight="1">
      <c r="A47" s="111"/>
      <c r="B47" s="116"/>
      <c r="C47" s="129" t="s">
        <v>107</v>
      </c>
      <c r="D47" s="129"/>
      <c r="E47" s="129"/>
      <c r="F47" s="156">
        <v>45</v>
      </c>
      <c r="G47" s="93"/>
      <c r="H47" s="51"/>
    </row>
    <row r="48" spans="1:8" ht="12" customHeight="1">
      <c r="A48" s="111"/>
      <c r="B48" s="116"/>
      <c r="C48" s="129" t="s">
        <v>108</v>
      </c>
      <c r="D48" s="129"/>
      <c r="E48" s="129"/>
      <c r="F48" s="156">
        <v>46</v>
      </c>
      <c r="G48" s="93"/>
      <c r="H48" s="51"/>
    </row>
    <row r="49" spans="1:8" ht="12" customHeight="1">
      <c r="A49" s="111"/>
      <c r="B49" s="116" t="s">
        <v>83</v>
      </c>
      <c r="C49" s="129" t="s">
        <v>109</v>
      </c>
      <c r="D49" s="129"/>
      <c r="E49" s="129"/>
      <c r="F49" s="156">
        <v>47</v>
      </c>
      <c r="G49" s="93">
        <v>17</v>
      </c>
      <c r="H49" s="51"/>
    </row>
    <row r="50" spans="1:8" ht="12" customHeight="1">
      <c r="A50" s="111"/>
      <c r="B50" s="116"/>
      <c r="C50" s="129" t="s">
        <v>110</v>
      </c>
      <c r="D50" s="129"/>
      <c r="E50" s="129"/>
      <c r="F50" s="156">
        <v>48</v>
      </c>
      <c r="G50" s="93">
        <v>6</v>
      </c>
      <c r="H50" s="51"/>
    </row>
    <row r="51" spans="1:8" ht="12" customHeight="1">
      <c r="A51" s="111"/>
      <c r="B51" s="116"/>
      <c r="C51" s="129" t="s">
        <v>111</v>
      </c>
      <c r="D51" s="129"/>
      <c r="E51" s="129"/>
      <c r="F51" s="156">
        <v>49</v>
      </c>
      <c r="G51" s="93">
        <v>2</v>
      </c>
      <c r="H51" s="51"/>
    </row>
    <row r="52" spans="1:8" ht="12" customHeight="1">
      <c r="A52" s="111"/>
      <c r="B52" s="126" t="s">
        <v>84</v>
      </c>
      <c r="C52" s="126"/>
      <c r="D52" s="126"/>
      <c r="E52" s="126"/>
      <c r="F52" s="156">
        <v>50</v>
      </c>
      <c r="G52" s="93">
        <f>SUM(G53:G57)</f>
        <v>0</v>
      </c>
      <c r="H52" s="51"/>
    </row>
    <row r="53" spans="1:8" ht="12" customHeight="1">
      <c r="A53" s="111"/>
      <c r="B53" s="123" t="s">
        <v>85</v>
      </c>
      <c r="C53" s="131" t="s">
        <v>112</v>
      </c>
      <c r="D53" s="131"/>
      <c r="E53" s="131"/>
      <c r="F53" s="156">
        <v>51</v>
      </c>
      <c r="G53" s="93"/>
      <c r="H53" s="51"/>
    </row>
    <row r="54" spans="1:8" ht="12" customHeight="1">
      <c r="A54" s="111"/>
      <c r="B54" s="124"/>
      <c r="C54" s="131" t="s">
        <v>113</v>
      </c>
      <c r="D54" s="131"/>
      <c r="E54" s="131"/>
      <c r="F54" s="156">
        <v>52</v>
      </c>
      <c r="G54" s="93"/>
      <c r="H54" s="51"/>
    </row>
    <row r="55" spans="1:8" ht="12" customHeight="1">
      <c r="A55" s="111"/>
      <c r="B55" s="124"/>
      <c r="C55" s="131" t="s">
        <v>114</v>
      </c>
      <c r="D55" s="131"/>
      <c r="E55" s="131"/>
      <c r="F55" s="156">
        <v>53</v>
      </c>
      <c r="G55" s="93"/>
      <c r="H55" s="51"/>
    </row>
    <row r="56" spans="1:8" ht="12" customHeight="1">
      <c r="A56" s="111"/>
      <c r="B56" s="124"/>
      <c r="C56" s="131" t="s">
        <v>115</v>
      </c>
      <c r="D56" s="131"/>
      <c r="E56" s="131"/>
      <c r="F56" s="156">
        <v>54</v>
      </c>
      <c r="G56" s="93"/>
      <c r="H56" s="51"/>
    </row>
    <row r="57" spans="1:8" ht="12" customHeight="1">
      <c r="A57" s="112"/>
      <c r="B57" s="125"/>
      <c r="C57" s="137" t="s">
        <v>116</v>
      </c>
      <c r="D57" s="143"/>
      <c r="E57" s="153"/>
      <c r="F57" s="156">
        <v>55</v>
      </c>
      <c r="G57" s="93"/>
      <c r="H57" s="51"/>
    </row>
    <row r="58" spans="1:7" ht="12.75">
      <c r="A58" s="90"/>
      <c r="B58" s="90"/>
      <c r="C58" s="90"/>
      <c r="D58" s="90"/>
      <c r="E58" s="90"/>
      <c r="F58" s="90"/>
      <c r="G58" s="90"/>
    </row>
    <row r="60" ht="18" customHeight="1"/>
    <row r="61" ht="18" customHeight="1"/>
    <row r="62" ht="18" customHeight="1"/>
    <row r="63" ht="18" customHeight="1"/>
    <row r="64" ht="18" customHeight="1"/>
  </sheetData>
  <sheetProtection/>
  <mergeCells count="64"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2:E42"/>
    <mergeCell ref="C34:E34"/>
    <mergeCell ref="C35:E35"/>
    <mergeCell ref="B38:B42"/>
    <mergeCell ref="C41:E41"/>
    <mergeCell ref="D45:E45"/>
    <mergeCell ref="D46:E46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9"/>
  <headerFooter alignWithMargins="0">
    <oddFooter>&amp;L5EAEE606�&amp;CФорма № 1-мзс, Підрозділ: Корсунь-Шевченківський районний суд Черкаської області, 
Початок періоду: 01.01.2020, Кінець періоду: 31.03.2020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"/>
  <sheetViews>
    <sheetView defaultGridColor="0" colorId="0" workbookViewId="0" topLeftCell="A1"/>
  </sheetViews>
  <sheetFormatPr defaultColWidth="9.140625" defaultRowHeight="12.75"/>
  <cols>
    <col min="1" max="1" width="7.42187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8" max="8" width="11.140625" customWidth="1"/>
    <col min="9" max="9" width="14.8515625" customWidth="1"/>
    <col min="10" max="255" width="9.140625" customWidth="1"/>
  </cols>
  <sheetData>
    <row r="1" spans="1:9" ht="12.75">
      <c r="A1" s="106" t="s">
        <v>124</v>
      </c>
      <c r="B1" s="106"/>
      <c r="C1" s="106"/>
      <c r="D1" s="106"/>
      <c r="E1" s="144"/>
      <c r="F1" s="144"/>
      <c r="G1" s="144"/>
      <c r="H1" s="144"/>
      <c r="I1" s="215"/>
    </row>
    <row r="2" spans="1:10" ht="18.75" customHeight="1">
      <c r="A2" s="158" t="s">
        <v>25</v>
      </c>
      <c r="B2" s="168"/>
      <c r="C2" s="168"/>
      <c r="D2" s="168"/>
      <c r="E2" s="168"/>
      <c r="F2" s="168"/>
      <c r="G2" s="200"/>
      <c r="H2" s="155" t="s">
        <v>122</v>
      </c>
      <c r="I2" s="155" t="s">
        <v>123</v>
      </c>
      <c r="J2" s="51"/>
    </row>
    <row r="3" spans="1:10" ht="12.75">
      <c r="A3" s="91" t="s">
        <v>27</v>
      </c>
      <c r="B3" s="169" t="s">
        <v>139</v>
      </c>
      <c r="C3" s="180"/>
      <c r="D3" s="180"/>
      <c r="E3" s="180"/>
      <c r="F3" s="180"/>
      <c r="G3" s="201"/>
      <c r="H3" s="156">
        <v>1</v>
      </c>
      <c r="I3" s="93">
        <v>9</v>
      </c>
      <c r="J3" s="51"/>
    </row>
    <row r="4" spans="1:10" ht="14.25" customHeight="1">
      <c r="A4" s="91"/>
      <c r="B4" s="123" t="s">
        <v>140</v>
      </c>
      <c r="C4" s="181" t="s">
        <v>167</v>
      </c>
      <c r="D4" s="187"/>
      <c r="E4" s="187"/>
      <c r="F4" s="187"/>
      <c r="G4" s="202"/>
      <c r="H4" s="156">
        <v>2</v>
      </c>
      <c r="I4" s="93">
        <v>7</v>
      </c>
      <c r="J4" s="51"/>
    </row>
    <row r="5" spans="1:10" ht="14.25" customHeight="1">
      <c r="A5" s="91"/>
      <c r="B5" s="124"/>
      <c r="C5" s="182" t="s">
        <v>168</v>
      </c>
      <c r="D5" s="188"/>
      <c r="E5" s="188"/>
      <c r="F5" s="188"/>
      <c r="G5" s="203"/>
      <c r="H5" s="156">
        <v>3</v>
      </c>
      <c r="I5" s="93"/>
      <c r="J5" s="51"/>
    </row>
    <row r="6" spans="1:10" ht="14.25" customHeight="1">
      <c r="A6" s="91"/>
      <c r="B6" s="124"/>
      <c r="C6" s="181" t="s">
        <v>169</v>
      </c>
      <c r="D6" s="187"/>
      <c r="E6" s="187"/>
      <c r="F6" s="187"/>
      <c r="G6" s="202"/>
      <c r="H6" s="156">
        <v>4</v>
      </c>
      <c r="I6" s="93"/>
      <c r="J6" s="51"/>
    </row>
    <row r="7" spans="1:10" ht="14.25" customHeight="1">
      <c r="A7" s="91"/>
      <c r="B7" s="124"/>
      <c r="C7" s="181" t="s">
        <v>170</v>
      </c>
      <c r="D7" s="187"/>
      <c r="E7" s="187"/>
      <c r="F7" s="187"/>
      <c r="G7" s="202"/>
      <c r="H7" s="156">
        <v>5</v>
      </c>
      <c r="I7" s="93">
        <v>2</v>
      </c>
      <c r="J7" s="51"/>
    </row>
    <row r="8" spans="1:10" ht="14.25" customHeight="1">
      <c r="A8" s="91"/>
      <c r="B8" s="124"/>
      <c r="C8" s="181" t="s">
        <v>171</v>
      </c>
      <c r="D8" s="187"/>
      <c r="E8" s="187"/>
      <c r="F8" s="187"/>
      <c r="G8" s="202"/>
      <c r="H8" s="156">
        <v>6</v>
      </c>
      <c r="I8" s="93"/>
      <c r="J8" s="51"/>
    </row>
    <row r="9" spans="1:10" ht="14.25" customHeight="1">
      <c r="A9" s="91"/>
      <c r="B9" s="125"/>
      <c r="C9" s="181" t="s">
        <v>172</v>
      </c>
      <c r="D9" s="187"/>
      <c r="E9" s="187"/>
      <c r="F9" s="187"/>
      <c r="G9" s="202"/>
      <c r="H9" s="156">
        <v>7</v>
      </c>
      <c r="I9" s="93"/>
      <c r="J9" s="51"/>
    </row>
    <row r="10" spans="1:10" ht="12.75">
      <c r="A10" s="91"/>
      <c r="B10" s="170" t="s">
        <v>141</v>
      </c>
      <c r="C10" s="183"/>
      <c r="D10" s="183"/>
      <c r="E10" s="183"/>
      <c r="F10" s="183"/>
      <c r="G10" s="204"/>
      <c r="H10" s="156">
        <v>8</v>
      </c>
      <c r="I10" s="93"/>
      <c r="J10" s="51"/>
    </row>
    <row r="11" spans="1:10" ht="12.75">
      <c r="A11" s="91"/>
      <c r="B11" s="170" t="s">
        <v>142</v>
      </c>
      <c r="C11" s="183"/>
      <c r="D11" s="183"/>
      <c r="E11" s="183"/>
      <c r="F11" s="183"/>
      <c r="G11" s="204"/>
      <c r="H11" s="156">
        <v>9</v>
      </c>
      <c r="I11" s="93"/>
      <c r="J11" s="51"/>
    </row>
    <row r="12" spans="1:10" ht="12.75">
      <c r="A12" s="91"/>
      <c r="B12" s="170" t="s">
        <v>143</v>
      </c>
      <c r="C12" s="183"/>
      <c r="D12" s="183"/>
      <c r="E12" s="183"/>
      <c r="F12" s="183"/>
      <c r="G12" s="204"/>
      <c r="H12" s="156">
        <v>10</v>
      </c>
      <c r="I12" s="93"/>
      <c r="J12" s="51"/>
    </row>
    <row r="13" spans="1:10" ht="12.75">
      <c r="A13" s="91"/>
      <c r="B13" s="170" t="s">
        <v>144</v>
      </c>
      <c r="C13" s="183"/>
      <c r="D13" s="183"/>
      <c r="E13" s="183"/>
      <c r="F13" s="183"/>
      <c r="G13" s="204"/>
      <c r="H13" s="156">
        <v>11</v>
      </c>
      <c r="I13" s="93"/>
      <c r="J13" s="51"/>
    </row>
    <row r="14" spans="1:10" ht="12.75">
      <c r="A14" s="91"/>
      <c r="B14" s="171" t="s">
        <v>145</v>
      </c>
      <c r="C14" s="184"/>
      <c r="D14" s="184"/>
      <c r="E14" s="184"/>
      <c r="F14" s="184"/>
      <c r="G14" s="205"/>
      <c r="H14" s="156">
        <v>12</v>
      </c>
      <c r="I14" s="93"/>
      <c r="J14" s="51"/>
    </row>
    <row r="15" spans="1:10" ht="12.75">
      <c r="A15" s="91"/>
      <c r="B15" s="171" t="s">
        <v>146</v>
      </c>
      <c r="C15" s="184"/>
      <c r="D15" s="184"/>
      <c r="E15" s="184"/>
      <c r="F15" s="184"/>
      <c r="G15" s="205"/>
      <c r="H15" s="156">
        <v>13</v>
      </c>
      <c r="I15" s="93"/>
      <c r="J15" s="51"/>
    </row>
    <row r="16" spans="1:10" ht="12.75">
      <c r="A16" s="91"/>
      <c r="B16" s="172" t="s">
        <v>147</v>
      </c>
      <c r="C16" s="185"/>
      <c r="D16" s="185"/>
      <c r="E16" s="185"/>
      <c r="F16" s="185"/>
      <c r="G16" s="206"/>
      <c r="H16" s="156">
        <v>14</v>
      </c>
      <c r="I16" s="93"/>
      <c r="J16" s="51"/>
    </row>
    <row r="17" spans="1:10" ht="12.75">
      <c r="A17" s="91"/>
      <c r="B17" s="172" t="s">
        <v>148</v>
      </c>
      <c r="C17" s="185"/>
      <c r="D17" s="185"/>
      <c r="E17" s="185"/>
      <c r="F17" s="185"/>
      <c r="G17" s="206"/>
      <c r="H17" s="156">
        <v>15</v>
      </c>
      <c r="I17" s="93"/>
      <c r="J17" s="51"/>
    </row>
    <row r="18" spans="1:10" ht="12.75">
      <c r="A18" s="91"/>
      <c r="B18" s="170" t="s">
        <v>149</v>
      </c>
      <c r="C18" s="183"/>
      <c r="D18" s="183"/>
      <c r="E18" s="183"/>
      <c r="F18" s="183"/>
      <c r="G18" s="204"/>
      <c r="H18" s="156">
        <v>16</v>
      </c>
      <c r="I18" s="93">
        <v>2</v>
      </c>
      <c r="J18" s="51"/>
    </row>
    <row r="19" spans="1:10" ht="12.75">
      <c r="A19" s="91"/>
      <c r="B19" s="170" t="s">
        <v>150</v>
      </c>
      <c r="C19" s="183"/>
      <c r="D19" s="183"/>
      <c r="E19" s="183"/>
      <c r="F19" s="183"/>
      <c r="G19" s="204"/>
      <c r="H19" s="156">
        <v>17</v>
      </c>
      <c r="I19" s="93">
        <v>2</v>
      </c>
      <c r="J19" s="51"/>
    </row>
    <row r="20" spans="1:10" ht="12.75">
      <c r="A20" s="91"/>
      <c r="B20" s="170" t="s">
        <v>151</v>
      </c>
      <c r="C20" s="183"/>
      <c r="D20" s="183"/>
      <c r="E20" s="183"/>
      <c r="F20" s="183"/>
      <c r="G20" s="204"/>
      <c r="H20" s="156">
        <v>18</v>
      </c>
      <c r="I20" s="93">
        <v>42</v>
      </c>
      <c r="J20" s="51"/>
    </row>
    <row r="21" spans="1:10" ht="12.75">
      <c r="A21" s="91"/>
      <c r="B21" s="170" t="s">
        <v>152</v>
      </c>
      <c r="C21" s="183"/>
      <c r="D21" s="183"/>
      <c r="E21" s="183"/>
      <c r="F21" s="183"/>
      <c r="G21" s="204"/>
      <c r="H21" s="156">
        <v>19</v>
      </c>
      <c r="I21" s="93"/>
      <c r="J21" s="51"/>
    </row>
    <row r="22" spans="1:10" ht="12.75">
      <c r="A22" s="91"/>
      <c r="B22" s="170" t="s">
        <v>153</v>
      </c>
      <c r="C22" s="183"/>
      <c r="D22" s="183"/>
      <c r="E22" s="183"/>
      <c r="F22" s="183"/>
      <c r="G22" s="204"/>
      <c r="H22" s="156">
        <v>20</v>
      </c>
      <c r="I22" s="93">
        <v>8</v>
      </c>
      <c r="J22" s="51"/>
    </row>
    <row r="23" spans="1:10" ht="12.75">
      <c r="A23" s="91"/>
      <c r="B23" s="170" t="s">
        <v>154</v>
      </c>
      <c r="C23" s="183"/>
      <c r="D23" s="183"/>
      <c r="E23" s="183"/>
      <c r="F23" s="183"/>
      <c r="G23" s="204"/>
      <c r="H23" s="156">
        <v>21</v>
      </c>
      <c r="I23" s="93"/>
      <c r="J23" s="51"/>
    </row>
    <row r="24" spans="1:10" ht="26.25" customHeight="1">
      <c r="A24" s="91"/>
      <c r="B24" s="115" t="s">
        <v>155</v>
      </c>
      <c r="C24" s="128"/>
      <c r="D24" s="128"/>
      <c r="E24" s="128"/>
      <c r="F24" s="128"/>
      <c r="G24" s="146"/>
      <c r="H24" s="156">
        <v>22</v>
      </c>
      <c r="I24" s="93"/>
      <c r="J24" s="51"/>
    </row>
    <row r="25" spans="1:10" ht="16.5" customHeight="1">
      <c r="A25" s="91" t="s">
        <v>28</v>
      </c>
      <c r="B25" s="91" t="s">
        <v>156</v>
      </c>
      <c r="C25" s="91"/>
      <c r="D25" s="182" t="s">
        <v>173</v>
      </c>
      <c r="E25" s="188"/>
      <c r="F25" s="188"/>
      <c r="G25" s="203"/>
      <c r="H25" s="156">
        <v>23</v>
      </c>
      <c r="I25" s="93"/>
      <c r="J25" s="51"/>
    </row>
    <row r="26" spans="1:10" ht="16.5" customHeight="1">
      <c r="A26" s="91"/>
      <c r="B26" s="91"/>
      <c r="C26" s="91"/>
      <c r="D26" s="182" t="s">
        <v>174</v>
      </c>
      <c r="E26" s="188"/>
      <c r="F26" s="188"/>
      <c r="G26" s="203"/>
      <c r="H26" s="156">
        <v>24</v>
      </c>
      <c r="I26" s="93"/>
      <c r="J26" s="51"/>
    </row>
    <row r="27" spans="1:10" ht="16.5" customHeight="1">
      <c r="A27" s="91"/>
      <c r="B27" s="91"/>
      <c r="C27" s="91"/>
      <c r="D27" s="182" t="s">
        <v>175</v>
      </c>
      <c r="E27" s="188"/>
      <c r="F27" s="188"/>
      <c r="G27" s="203"/>
      <c r="H27" s="156">
        <v>25</v>
      </c>
      <c r="I27" s="93"/>
      <c r="J27" s="51"/>
    </row>
    <row r="28" spans="1:10" ht="14.25" customHeight="1">
      <c r="A28" s="91"/>
      <c r="B28" s="91" t="s">
        <v>157</v>
      </c>
      <c r="C28" s="91"/>
      <c r="D28" s="115" t="s">
        <v>176</v>
      </c>
      <c r="E28" s="128"/>
      <c r="F28" s="128"/>
      <c r="G28" s="146"/>
      <c r="H28" s="156">
        <v>26</v>
      </c>
      <c r="I28" s="93">
        <v>4</v>
      </c>
      <c r="J28" s="51"/>
    </row>
    <row r="29" spans="1:10" ht="14.25" customHeight="1">
      <c r="A29" s="91"/>
      <c r="B29" s="91"/>
      <c r="C29" s="91"/>
      <c r="D29" s="115" t="s">
        <v>177</v>
      </c>
      <c r="E29" s="128"/>
      <c r="F29" s="128"/>
      <c r="G29" s="146"/>
      <c r="H29" s="156">
        <v>27</v>
      </c>
      <c r="I29" s="93"/>
      <c r="J29" s="51"/>
    </row>
    <row r="30" spans="1:10" ht="14.25" customHeight="1">
      <c r="A30" s="91"/>
      <c r="B30" s="91"/>
      <c r="C30" s="91"/>
      <c r="D30" s="182" t="s">
        <v>178</v>
      </c>
      <c r="E30" s="188"/>
      <c r="F30" s="188"/>
      <c r="G30" s="203"/>
      <c r="H30" s="156">
        <v>28</v>
      </c>
      <c r="I30" s="93"/>
      <c r="J30" s="51"/>
    </row>
    <row r="31" spans="1:10" ht="16.5" customHeight="1">
      <c r="A31" s="91"/>
      <c r="B31" s="91" t="s">
        <v>158</v>
      </c>
      <c r="C31" s="91"/>
      <c r="D31" s="130" t="s">
        <v>179</v>
      </c>
      <c r="E31" s="138"/>
      <c r="F31" s="138"/>
      <c r="G31" s="148"/>
      <c r="H31" s="156">
        <v>29</v>
      </c>
      <c r="I31" s="93"/>
      <c r="J31" s="51"/>
    </row>
    <row r="32" spans="1:10" ht="16.5" customHeight="1">
      <c r="A32" s="91"/>
      <c r="B32" s="91"/>
      <c r="C32" s="91"/>
      <c r="D32" s="130" t="s">
        <v>180</v>
      </c>
      <c r="E32" s="138"/>
      <c r="F32" s="138"/>
      <c r="G32" s="148"/>
      <c r="H32" s="156">
        <v>30</v>
      </c>
      <c r="I32" s="93"/>
      <c r="J32" s="51"/>
    </row>
    <row r="33" spans="1:10" ht="12.75">
      <c r="A33" s="91"/>
      <c r="B33" s="115" t="s">
        <v>159</v>
      </c>
      <c r="C33" s="128"/>
      <c r="D33" s="128"/>
      <c r="E33" s="128"/>
      <c r="F33" s="128"/>
      <c r="G33" s="146"/>
      <c r="H33" s="156">
        <v>31</v>
      </c>
      <c r="I33" s="93"/>
      <c r="J33" s="51"/>
    </row>
    <row r="34" spans="1:10" ht="12.75">
      <c r="A34" s="91"/>
      <c r="B34" s="170" t="s">
        <v>150</v>
      </c>
      <c r="C34" s="183"/>
      <c r="D34" s="183"/>
      <c r="E34" s="183"/>
      <c r="F34" s="183"/>
      <c r="G34" s="204"/>
      <c r="H34" s="156">
        <v>32</v>
      </c>
      <c r="I34" s="93"/>
      <c r="J34" s="51"/>
    </row>
    <row r="35" spans="1:10" ht="12.75">
      <c r="A35" s="91"/>
      <c r="B35" s="170" t="s">
        <v>151</v>
      </c>
      <c r="C35" s="183"/>
      <c r="D35" s="183"/>
      <c r="E35" s="183"/>
      <c r="F35" s="183"/>
      <c r="G35" s="204"/>
      <c r="H35" s="156">
        <v>33</v>
      </c>
      <c r="I35" s="93">
        <v>1</v>
      </c>
      <c r="J35" s="51"/>
    </row>
    <row r="36" spans="1:10" ht="27" customHeight="1">
      <c r="A36" s="91"/>
      <c r="B36" s="115" t="s">
        <v>160</v>
      </c>
      <c r="C36" s="128"/>
      <c r="D36" s="128"/>
      <c r="E36" s="128"/>
      <c r="F36" s="128"/>
      <c r="G36" s="146"/>
      <c r="H36" s="156">
        <v>34</v>
      </c>
      <c r="I36" s="93">
        <v>1</v>
      </c>
      <c r="J36" s="51"/>
    </row>
    <row r="37" spans="1:10" ht="12.75">
      <c r="A37" s="91" t="s">
        <v>29</v>
      </c>
      <c r="B37" s="170" t="s">
        <v>161</v>
      </c>
      <c r="C37" s="183"/>
      <c r="D37" s="183"/>
      <c r="E37" s="183"/>
      <c r="F37" s="183"/>
      <c r="G37" s="204"/>
      <c r="H37" s="156">
        <v>35</v>
      </c>
      <c r="I37" s="93">
        <v>57</v>
      </c>
      <c r="J37" s="51"/>
    </row>
    <row r="38" spans="1:10" ht="12.75">
      <c r="A38" s="91"/>
      <c r="B38" s="91" t="s">
        <v>157</v>
      </c>
      <c r="C38" s="91"/>
      <c r="D38" s="115" t="s">
        <v>176</v>
      </c>
      <c r="E38" s="128"/>
      <c r="F38" s="128"/>
      <c r="G38" s="146"/>
      <c r="H38" s="156">
        <v>36</v>
      </c>
      <c r="I38" s="93">
        <v>221</v>
      </c>
      <c r="J38" s="51"/>
    </row>
    <row r="39" spans="1:10" ht="12.75">
      <c r="A39" s="91"/>
      <c r="B39" s="91"/>
      <c r="C39" s="91"/>
      <c r="D39" s="115" t="s">
        <v>177</v>
      </c>
      <c r="E39" s="128"/>
      <c r="F39" s="128"/>
      <c r="G39" s="146"/>
      <c r="H39" s="156">
        <v>37</v>
      </c>
      <c r="I39" s="93">
        <v>112</v>
      </c>
      <c r="J39" s="51"/>
    </row>
    <row r="40" spans="1:10" ht="12.75">
      <c r="A40" s="91"/>
      <c r="B40" s="91"/>
      <c r="C40" s="91"/>
      <c r="D40" s="182" t="s">
        <v>181</v>
      </c>
      <c r="E40" s="188"/>
      <c r="F40" s="188"/>
      <c r="G40" s="203"/>
      <c r="H40" s="156">
        <v>38</v>
      </c>
      <c r="I40" s="93"/>
      <c r="J40" s="51"/>
    </row>
    <row r="41" spans="1:10" ht="12.75">
      <c r="A41" s="91"/>
      <c r="B41" s="91" t="s">
        <v>158</v>
      </c>
      <c r="C41" s="91"/>
      <c r="D41" s="130" t="s">
        <v>179</v>
      </c>
      <c r="E41" s="138"/>
      <c r="F41" s="138"/>
      <c r="G41" s="148"/>
      <c r="H41" s="156">
        <v>39</v>
      </c>
      <c r="I41" s="93">
        <v>6672901</v>
      </c>
      <c r="J41" s="51"/>
    </row>
    <row r="42" spans="1:10" ht="12.75">
      <c r="A42" s="91"/>
      <c r="B42" s="91"/>
      <c r="C42" s="91"/>
      <c r="D42" s="130" t="s">
        <v>180</v>
      </c>
      <c r="E42" s="138"/>
      <c r="F42" s="138"/>
      <c r="G42" s="148"/>
      <c r="H42" s="156">
        <v>40</v>
      </c>
      <c r="I42" s="93">
        <v>735044</v>
      </c>
      <c r="J42" s="51"/>
    </row>
    <row r="43" spans="1:10" ht="12.75">
      <c r="A43" s="91"/>
      <c r="B43" s="115" t="s">
        <v>159</v>
      </c>
      <c r="C43" s="128"/>
      <c r="D43" s="128"/>
      <c r="E43" s="128"/>
      <c r="F43" s="128"/>
      <c r="G43" s="146"/>
      <c r="H43" s="156">
        <v>41</v>
      </c>
      <c r="I43" s="93"/>
      <c r="J43" s="51"/>
    </row>
    <row r="44" spans="1:10" ht="12.75">
      <c r="A44" s="91"/>
      <c r="B44" s="169" t="s">
        <v>162</v>
      </c>
      <c r="C44" s="180"/>
      <c r="D44" s="180"/>
      <c r="E44" s="180"/>
      <c r="F44" s="180"/>
      <c r="G44" s="201"/>
      <c r="H44" s="156">
        <v>42</v>
      </c>
      <c r="I44" s="93">
        <v>1</v>
      </c>
      <c r="J44" s="51"/>
    </row>
    <row r="45" spans="1:10" ht="12.75">
      <c r="A45" s="91"/>
      <c r="B45" s="170" t="s">
        <v>150</v>
      </c>
      <c r="C45" s="183"/>
      <c r="D45" s="183"/>
      <c r="E45" s="183"/>
      <c r="F45" s="183"/>
      <c r="G45" s="204"/>
      <c r="H45" s="156">
        <v>43</v>
      </c>
      <c r="I45" s="93">
        <v>8</v>
      </c>
      <c r="J45" s="51"/>
    </row>
    <row r="46" spans="1:10" ht="12.75">
      <c r="A46" s="91"/>
      <c r="B46" s="170" t="s">
        <v>151</v>
      </c>
      <c r="C46" s="183"/>
      <c r="D46" s="183"/>
      <c r="E46" s="183"/>
      <c r="F46" s="183"/>
      <c r="G46" s="204"/>
      <c r="H46" s="156">
        <v>44</v>
      </c>
      <c r="I46" s="93">
        <v>63</v>
      </c>
      <c r="J46" s="51"/>
    </row>
    <row r="47" spans="1:10" ht="24.75" customHeight="1">
      <c r="A47" s="91"/>
      <c r="B47" s="115" t="s">
        <v>160</v>
      </c>
      <c r="C47" s="128"/>
      <c r="D47" s="128"/>
      <c r="E47" s="128"/>
      <c r="F47" s="128"/>
      <c r="G47" s="146"/>
      <c r="H47" s="156">
        <v>45</v>
      </c>
      <c r="I47" s="93">
        <v>2</v>
      </c>
      <c r="J47" s="51"/>
    </row>
    <row r="48" spans="1:10" ht="13.5" customHeight="1">
      <c r="A48" s="113" t="s">
        <v>125</v>
      </c>
      <c r="B48" s="113"/>
      <c r="C48" s="113"/>
      <c r="D48" s="113"/>
      <c r="E48" s="113"/>
      <c r="F48" s="113"/>
      <c r="G48" s="113"/>
      <c r="H48" s="113"/>
      <c r="I48" s="113"/>
      <c r="J48" s="51"/>
    </row>
    <row r="49" spans="1:10" ht="14.25" customHeight="1">
      <c r="A49" s="159" t="s">
        <v>126</v>
      </c>
      <c r="B49" s="173"/>
      <c r="C49" s="173"/>
      <c r="D49" s="173"/>
      <c r="E49" s="173"/>
      <c r="F49" s="173"/>
      <c r="G49" s="207"/>
      <c r="H49" s="211">
        <v>46</v>
      </c>
      <c r="I49" s="93">
        <v>3</v>
      </c>
      <c r="J49" s="51"/>
    </row>
    <row r="50" spans="1:10" ht="14.25" customHeight="1">
      <c r="A50" s="160" t="s">
        <v>127</v>
      </c>
      <c r="B50" s="174"/>
      <c r="C50" s="174"/>
      <c r="D50" s="174"/>
      <c r="E50" s="174"/>
      <c r="F50" s="174"/>
      <c r="G50" s="194"/>
      <c r="H50" s="211">
        <v>47</v>
      </c>
      <c r="I50" s="93">
        <v>1</v>
      </c>
      <c r="J50" s="51"/>
    </row>
    <row r="51" spans="1:9" ht="8.25" customHeight="1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5.75" customHeight="1">
      <c r="A52" s="161" t="s">
        <v>128</v>
      </c>
      <c r="B52" s="6"/>
      <c r="C52" s="6"/>
      <c r="D52" s="6"/>
      <c r="E52" s="6"/>
      <c r="F52" s="6"/>
      <c r="G52" s="6"/>
      <c r="H52" s="6"/>
      <c r="I52" s="6"/>
    </row>
    <row r="53" spans="1:10" ht="16.5" customHeight="1">
      <c r="A53" s="162" t="s">
        <v>129</v>
      </c>
      <c r="B53" s="175"/>
      <c r="C53" s="175"/>
      <c r="D53" s="189"/>
      <c r="E53" s="191" t="s">
        <v>182</v>
      </c>
      <c r="F53" s="196"/>
      <c r="G53" s="196"/>
      <c r="H53" s="196"/>
      <c r="I53" s="216"/>
      <c r="J53" s="51"/>
    </row>
    <row r="54" spans="1:10" ht="45" customHeight="1">
      <c r="A54" s="163"/>
      <c r="B54" s="176"/>
      <c r="C54" s="176"/>
      <c r="D54" s="190"/>
      <c r="E54" s="192" t="s">
        <v>183</v>
      </c>
      <c r="F54" s="192" t="s">
        <v>184</v>
      </c>
      <c r="G54" s="192" t="s">
        <v>185</v>
      </c>
      <c r="H54" s="192" t="s">
        <v>187</v>
      </c>
      <c r="I54" s="96" t="s">
        <v>188</v>
      </c>
      <c r="J54" s="51"/>
    </row>
    <row r="55" spans="1:10" ht="13.5" customHeight="1">
      <c r="A55" s="129" t="s">
        <v>130</v>
      </c>
      <c r="B55" s="129"/>
      <c r="C55" s="129"/>
      <c r="D55" s="129"/>
      <c r="E55" s="93">
        <v>44</v>
      </c>
      <c r="F55" s="93">
        <v>5</v>
      </c>
      <c r="G55" s="93">
        <v>2</v>
      </c>
      <c r="H55" s="93"/>
      <c r="I55" s="93"/>
      <c r="J55" s="51"/>
    </row>
    <row r="56" spans="1:10" ht="13.5" customHeight="1">
      <c r="A56" s="129" t="s">
        <v>131</v>
      </c>
      <c r="B56" s="129"/>
      <c r="C56" s="129"/>
      <c r="D56" s="129"/>
      <c r="E56" s="93">
        <v>3</v>
      </c>
      <c r="F56" s="93">
        <v>1</v>
      </c>
      <c r="G56" s="93"/>
      <c r="H56" s="93"/>
      <c r="I56" s="93"/>
      <c r="J56" s="51"/>
    </row>
    <row r="57" spans="1:10" ht="13.5" customHeight="1">
      <c r="A57" s="129" t="s">
        <v>132</v>
      </c>
      <c r="B57" s="129"/>
      <c r="C57" s="129"/>
      <c r="D57" s="129"/>
      <c r="E57" s="93">
        <v>62</v>
      </c>
      <c r="F57" s="93">
        <v>90</v>
      </c>
      <c r="G57" s="93"/>
      <c r="H57" s="93">
        <v>1</v>
      </c>
      <c r="I57" s="93"/>
      <c r="J57" s="51"/>
    </row>
    <row r="58" spans="1:10" ht="13.5" customHeight="1">
      <c r="A58" s="129" t="s">
        <v>133</v>
      </c>
      <c r="B58" s="129"/>
      <c r="C58" s="129"/>
      <c r="D58" s="129"/>
      <c r="E58" s="93">
        <v>90</v>
      </c>
      <c r="F58" s="93">
        <v>1</v>
      </c>
      <c r="G58" s="93"/>
      <c r="H58" s="93"/>
      <c r="I58" s="93"/>
      <c r="J58" s="51"/>
    </row>
    <row r="59" spans="1:9" ht="12.75" customHeight="1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5.75" customHeight="1">
      <c r="A60" s="164" t="s">
        <v>134</v>
      </c>
      <c r="B60" s="164"/>
      <c r="C60" s="164"/>
      <c r="D60" s="164"/>
      <c r="E60" s="164"/>
      <c r="F60" s="164"/>
      <c r="G60" s="164"/>
      <c r="H60" s="212"/>
      <c r="I60" s="212"/>
    </row>
    <row r="61" spans="1:9" ht="24" customHeight="1">
      <c r="A61" s="165" t="s">
        <v>135</v>
      </c>
      <c r="B61" s="177"/>
      <c r="C61" s="177"/>
      <c r="D61" s="177"/>
      <c r="E61" s="193"/>
      <c r="F61" s="97" t="s">
        <v>123</v>
      </c>
      <c r="G61" s="208" t="s">
        <v>186</v>
      </c>
      <c r="H61" s="213"/>
      <c r="I61" s="217"/>
    </row>
    <row r="62" spans="1:9" ht="12.75">
      <c r="A62" s="115" t="s">
        <v>136</v>
      </c>
      <c r="B62" s="128"/>
      <c r="C62" s="128"/>
      <c r="D62" s="128"/>
      <c r="E62" s="146"/>
      <c r="F62" s="197">
        <v>144</v>
      </c>
      <c r="G62" s="209">
        <v>1053078</v>
      </c>
      <c r="H62" s="213"/>
      <c r="I62" s="217"/>
    </row>
    <row r="63" spans="1:9" ht="12.75" customHeight="1">
      <c r="A63" s="166" t="s">
        <v>137</v>
      </c>
      <c r="B63" s="160" t="s">
        <v>163</v>
      </c>
      <c r="C63" s="174"/>
      <c r="D63" s="174"/>
      <c r="E63" s="194"/>
      <c r="F63" s="198">
        <v>110</v>
      </c>
      <c r="G63" s="210">
        <v>862021</v>
      </c>
      <c r="H63" s="214"/>
      <c r="I63" s="218"/>
    </row>
    <row r="64" spans="1:9" ht="12.75" customHeight="1">
      <c r="A64" s="166"/>
      <c r="B64" s="160" t="s">
        <v>164</v>
      </c>
      <c r="C64" s="174"/>
      <c r="D64" s="174"/>
      <c r="E64" s="194"/>
      <c r="F64" s="198">
        <v>34</v>
      </c>
      <c r="G64" s="210">
        <v>191057</v>
      </c>
      <c r="H64" s="214"/>
      <c r="I64" s="218"/>
    </row>
    <row r="65" spans="1:9" ht="15.75" customHeight="1">
      <c r="A65" s="167" t="s">
        <v>138</v>
      </c>
      <c r="B65" s="178" t="s">
        <v>165</v>
      </c>
      <c r="C65" s="127"/>
      <c r="D65" s="127"/>
      <c r="E65" s="145"/>
      <c r="F65" s="199">
        <v>41</v>
      </c>
      <c r="G65" s="209">
        <v>22833</v>
      </c>
      <c r="H65" s="214"/>
      <c r="I65" s="218"/>
    </row>
    <row r="66" spans="1:9" ht="12.75" customHeight="1">
      <c r="A66" s="167"/>
      <c r="B66" s="179" t="s">
        <v>166</v>
      </c>
      <c r="C66" s="186"/>
      <c r="D66" s="186"/>
      <c r="E66" s="195"/>
      <c r="F66" s="198">
        <v>8</v>
      </c>
      <c r="G66" s="210">
        <v>8408</v>
      </c>
      <c r="H66" s="17"/>
      <c r="I66" s="15"/>
    </row>
    <row r="67" spans="1:9" ht="12.75" customHeight="1">
      <c r="A67" s="14"/>
      <c r="B67" s="14"/>
      <c r="C67" s="14"/>
      <c r="D67" s="14"/>
      <c r="E67" s="14"/>
      <c r="F67" s="14"/>
      <c r="G67" s="14"/>
      <c r="H67" s="15"/>
      <c r="I67" s="15"/>
    </row>
    <row r="68" spans="1:9" ht="12.75" customHeight="1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2.75" customHeight="1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2.75" customHeight="1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2.75" customHeight="1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2.75" customHeight="1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2.75" customHeight="1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2.75" customHeight="1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2.75" customHeight="1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ht="12.75" customHeight="1">
      <c r="A112" s="15"/>
    </row>
    <row r="113" ht="12.75" customHeight="1">
      <c r="A113" s="15"/>
    </row>
    <row r="114" ht="12.75" customHeight="1">
      <c r="A114" s="15"/>
    </row>
  </sheetData>
  <sheetProtection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82"/>
  <headerFooter alignWithMargins="0">
    <oddFooter>&amp;L5EAEE606�&amp;CФорма № 1-мзс, Підрозділ: Корсунь-Шевченківський районний суд Черкаської області, 
Початок періоду: 01.01.2020, Кінець періоду: 31.03.2020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defaultGridColor="0" colorId="0" workbookViewId="0" topLeftCell="A1"/>
  </sheetViews>
  <sheetFormatPr defaultColWidth="9.140625" defaultRowHeight="12.75"/>
  <cols>
    <col min="1" max="1" width="4.421875" customWidth="1"/>
    <col min="2" max="2" width="60.140625" customWidth="1"/>
    <col min="3" max="3" width="11.140625" customWidth="1"/>
    <col min="4" max="4" width="15.28125" customWidth="1"/>
  </cols>
  <sheetData>
    <row r="1" spans="1:4" ht="18" customHeight="1">
      <c r="A1" s="219" t="s">
        <v>189</v>
      </c>
      <c r="B1" s="231"/>
      <c r="C1" s="231"/>
      <c r="D1" s="231"/>
    </row>
    <row r="2" spans="1:5" ht="25.5" customHeight="1">
      <c r="A2" s="158" t="s">
        <v>25</v>
      </c>
      <c r="B2" s="200"/>
      <c r="C2" s="155" t="s">
        <v>122</v>
      </c>
      <c r="D2" s="155" t="s">
        <v>123</v>
      </c>
      <c r="E2" s="51"/>
    </row>
    <row r="3" spans="1:5" ht="27.75" customHeight="1">
      <c r="A3" s="113" t="s">
        <v>190</v>
      </c>
      <c r="B3" s="113"/>
      <c r="C3" s="156">
        <v>1</v>
      </c>
      <c r="D3" s="242">
        <f>IF('розділ 1 '!J46&lt;&gt;0,'розділ 1 '!K46*100/'розділ 1 '!J46,0)</f>
        <v>0</v>
      </c>
      <c r="E3" s="51"/>
    </row>
    <row r="4" spans="1:5" ht="18" customHeight="1">
      <c r="A4" s="220" t="s">
        <v>140</v>
      </c>
      <c r="B4" s="147" t="s">
        <v>200</v>
      </c>
      <c r="C4" s="156">
        <v>2</v>
      </c>
      <c r="D4" s="242">
        <f>IF('розділ 1 '!J15&lt;&gt;0,'розділ 1 '!K15*100/'розділ 1 '!J15,0)</f>
        <v>0</v>
      </c>
      <c r="E4" s="51"/>
    </row>
    <row r="5" spans="1:5" ht="18" customHeight="1">
      <c r="A5" s="221"/>
      <c r="B5" s="147" t="s">
        <v>201</v>
      </c>
      <c r="C5" s="156">
        <v>3</v>
      </c>
      <c r="D5" s="242">
        <f>IF('розділ 1 '!J24&lt;&gt;0,'розділ 1 '!K24*100/'розділ 1 '!J24,0)</f>
        <v>0</v>
      </c>
      <c r="E5" s="51"/>
    </row>
    <row r="6" spans="1:5" ht="18" customHeight="1">
      <c r="A6" s="221"/>
      <c r="B6" s="147" t="s">
        <v>202</v>
      </c>
      <c r="C6" s="156">
        <v>4</v>
      </c>
      <c r="D6" s="242">
        <f>IF('розділ 1 '!J40&lt;&gt;0,'розділ 1 '!K40*100/'розділ 1 '!J40,0)</f>
        <v>0</v>
      </c>
      <c r="E6" s="51"/>
    </row>
    <row r="7" spans="1:5" ht="18" customHeight="1">
      <c r="A7" s="222"/>
      <c r="B7" s="147" t="s">
        <v>203</v>
      </c>
      <c r="C7" s="156">
        <v>5</v>
      </c>
      <c r="D7" s="242">
        <f>IF('розділ 1 '!J45&lt;&gt;0,'розділ 1 '!K45*100/'розділ 1 '!J45,0)</f>
        <v>0</v>
      </c>
      <c r="E7" s="51"/>
    </row>
    <row r="8" spans="1:5" ht="18" customHeight="1">
      <c r="A8" s="113" t="s">
        <v>191</v>
      </c>
      <c r="B8" s="113"/>
      <c r="C8" s="156">
        <v>6</v>
      </c>
      <c r="D8" s="242">
        <f>IF('розділ 1 '!F46&lt;&gt;0,'розділ 1 '!H46*100/'розділ 1 '!F46,0)</f>
        <v>0</v>
      </c>
      <c r="E8" s="51"/>
    </row>
    <row r="9" spans="1:5" ht="18" customHeight="1">
      <c r="A9" s="113" t="s">
        <v>192</v>
      </c>
      <c r="B9" s="113"/>
      <c r="C9" s="156">
        <v>7</v>
      </c>
      <c r="D9" s="210">
        <f>IF('розділ 3'!I50&lt;&gt;0,'розділ 1 '!H46/'розділ 3'!I50,0)</f>
        <v>0</v>
      </c>
      <c r="E9" s="51"/>
    </row>
    <row r="10" spans="1:5" ht="25.5" customHeight="1">
      <c r="A10" s="113" t="s">
        <v>193</v>
      </c>
      <c r="B10" s="113"/>
      <c r="C10" s="156">
        <v>8</v>
      </c>
      <c r="D10" s="210">
        <f>IF('розділ 3'!I50&lt;&gt;0,'розділ 1 '!E46/'розділ 3'!I50,0)</f>
        <v>0</v>
      </c>
      <c r="E10" s="51"/>
    </row>
    <row r="11" spans="1:5" ht="16.5" customHeight="1">
      <c r="A11" s="115" t="s">
        <v>194</v>
      </c>
      <c r="B11" s="146"/>
      <c r="C11" s="156">
        <v>9</v>
      </c>
      <c r="D11" s="93">
        <v>78</v>
      </c>
      <c r="E11" s="51"/>
    </row>
    <row r="12" spans="1:5" ht="16.5" customHeight="1">
      <c r="A12" s="129" t="s">
        <v>130</v>
      </c>
      <c r="B12" s="129"/>
      <c r="C12" s="156">
        <v>10</v>
      </c>
      <c r="D12" s="93">
        <v>54</v>
      </c>
      <c r="E12" s="51"/>
    </row>
    <row r="13" spans="1:5" ht="16.5" customHeight="1">
      <c r="A13" s="129" t="s">
        <v>131</v>
      </c>
      <c r="B13" s="129"/>
      <c r="C13" s="156">
        <v>11</v>
      </c>
      <c r="D13" s="93">
        <v>78</v>
      </c>
      <c r="E13" s="51"/>
    </row>
    <row r="14" spans="1:5" ht="16.5" customHeight="1">
      <c r="A14" s="129" t="s">
        <v>132</v>
      </c>
      <c r="B14" s="129"/>
      <c r="C14" s="156">
        <v>12</v>
      </c>
      <c r="D14" s="93">
        <v>115</v>
      </c>
      <c r="E14" s="51"/>
    </row>
    <row r="15" spans="1:5" ht="16.5" customHeight="1">
      <c r="A15" s="129" t="s">
        <v>133</v>
      </c>
      <c r="B15" s="129"/>
      <c r="C15" s="156">
        <v>13</v>
      </c>
      <c r="D15" s="93">
        <v>28</v>
      </c>
      <c r="E15" s="240"/>
    </row>
    <row r="16" spans="1:4" ht="12.75">
      <c r="A16" s="223"/>
      <c r="B16" s="223"/>
      <c r="C16" s="234"/>
      <c r="D16" s="234"/>
    </row>
    <row r="17" spans="1:4" ht="12.75">
      <c r="A17" s="224"/>
      <c r="B17" s="224"/>
      <c r="C17" s="235"/>
      <c r="D17" s="235"/>
    </row>
    <row r="18" spans="1:4" ht="12.75">
      <c r="A18" s="225" t="s">
        <v>195</v>
      </c>
      <c r="B18" s="225"/>
      <c r="C18" s="236" t="s">
        <v>205</v>
      </c>
      <c r="D18" s="236"/>
    </row>
    <row r="19" spans="1:4" ht="15.75" customHeight="1">
      <c r="A19" s="226"/>
      <c r="B19" s="232" t="s">
        <v>204</v>
      </c>
      <c r="C19" s="237" t="s">
        <v>206</v>
      </c>
      <c r="D19" s="237"/>
    </row>
    <row r="20" spans="1:4" ht="12.75" customHeight="1">
      <c r="A20" s="226"/>
      <c r="B20" s="226"/>
      <c r="C20" s="217"/>
      <c r="D20" s="217"/>
    </row>
    <row r="21" spans="1:7" ht="12.75" customHeight="1">
      <c r="A21" s="227" t="s">
        <v>196</v>
      </c>
      <c r="B21" s="226"/>
      <c r="C21" s="236" t="s">
        <v>207</v>
      </c>
      <c r="D21" s="236"/>
      <c r="G21" s="241"/>
    </row>
    <row r="22" spans="1:4" ht="15.75" customHeight="1">
      <c r="A22" s="228"/>
      <c r="B22" s="232" t="s">
        <v>204</v>
      </c>
      <c r="C22" s="237" t="s">
        <v>206</v>
      </c>
      <c r="D22" s="237"/>
    </row>
    <row r="23" spans="1:4" ht="12.75" customHeight="1">
      <c r="A23" s="229" t="s">
        <v>197</v>
      </c>
      <c r="B23" s="233"/>
      <c r="C23" s="238" t="s">
        <v>208</v>
      </c>
      <c r="D23" s="238"/>
    </row>
    <row r="24" spans="1:4" ht="12.75" customHeight="1">
      <c r="A24" s="230" t="s">
        <v>198</v>
      </c>
      <c r="B24" s="233"/>
      <c r="C24" s="174" t="s">
        <v>208</v>
      </c>
      <c r="D24" s="174"/>
    </row>
    <row r="25" spans="1:4" ht="12.75" customHeight="1">
      <c r="A25" s="229" t="s">
        <v>199</v>
      </c>
      <c r="B25" s="233"/>
      <c r="C25" s="174" t="s">
        <v>209</v>
      </c>
      <c r="D25" s="174"/>
    </row>
    <row r="26" spans="3:4" ht="15.75" customHeight="1">
      <c r="C26" s="90"/>
      <c r="D26" s="90"/>
    </row>
    <row r="27" spans="3:4" ht="12.75" customHeight="1">
      <c r="C27" s="239" t="s">
        <v>210</v>
      </c>
      <c r="D27" s="239"/>
    </row>
  </sheetData>
  <sheetProtection/>
  <mergeCells count="20"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&amp;L5EAEE606�&amp;CФорма № 1-мзс, Підрозділ: Корсунь-Шевченківський районний суд Черкаської області, 
Початок періоду: 01.01.2020, Кінець періоду: 31.03.2020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1-мзс_00699_1.2020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5EAEE606</vt:lpwstr>
  </property>
  <property fmtid="{D5CDD505-2E9C-101B-9397-08002B2CF9AE}" pid="10" name="Підрозд">
    <vt:lpwstr>Корсунь-Шевченківський районний суд Черкаської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948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31.03.2020</vt:lpwstr>
  </property>
  <property fmtid="{D5CDD505-2E9C-101B-9397-08002B2CF9AE}" pid="15" name="Пері">
    <vt:lpwstr>перший квартал 2020 року</vt:lpwstr>
  </property>
  <property fmtid="{D5CDD505-2E9C-101B-9397-08002B2CF9AE}" pid="16" name="К.Сума шабло">
    <vt:lpwstr>E4F97E8D</vt:lpwstr>
  </property>
  <property fmtid="{D5CDD505-2E9C-101B-9397-08002B2CF9AE}" pid="17" name="Версія ">
    <vt:lpwstr>3.24.3.2353</vt:lpwstr>
  </property>
</Properties>
</file>